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автохимия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5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рублях без НДС</t>
        </r>
      </text>
    </comment>
    <comment ref="K5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долларах без НДС</t>
        </r>
      </text>
    </comment>
    <comment ref="L5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евро без НДС</t>
        </r>
      </text>
    </comment>
  </commentList>
</comments>
</file>

<file path=xl/sharedStrings.xml><?xml version="1.0" encoding="utf-8"?>
<sst xmlns="http://schemas.openxmlformats.org/spreadsheetml/2006/main" count="371" uniqueCount="273">
  <si>
    <t>курсы валют:</t>
  </si>
  <si>
    <t>фото</t>
  </si>
  <si>
    <t>товар</t>
  </si>
  <si>
    <t>описание</t>
  </si>
  <si>
    <t>артикул</t>
  </si>
  <si>
    <t>фасовка</t>
  </si>
  <si>
    <t>Руб.</t>
  </si>
  <si>
    <t>Грн.</t>
  </si>
  <si>
    <t>Грн. Донецк</t>
  </si>
  <si>
    <t>$</t>
  </si>
  <si>
    <t>€</t>
  </si>
  <si>
    <t>Автошампунь для ручной мойки автомобиля GraSS®</t>
  </si>
  <si>
    <t>Автошампунь Universal (апельсин, яблоко)</t>
  </si>
  <si>
    <t>Эффективно очищает въевшуюся грязь, сажу, масляные пятна, соль и др. эксплуат. загрязнения. Обеспечивает полирующий эффект. Разводится водой из расчета 20-30 г на 10 л воды</t>
  </si>
  <si>
    <t>111105-1
111105-2</t>
  </si>
  <si>
    <t>0,5 л.(упак. 15 шт.)</t>
  </si>
  <si>
    <r>
      <t>Автошампунь «</t>
    </r>
    <r>
      <rPr>
        <b/>
        <sz val="9"/>
        <color indexed="8"/>
        <rFont val="Arial"/>
        <family val="2"/>
      </rPr>
      <t>Auto Shampoo</t>
    </r>
    <r>
      <rPr>
        <sz val="9"/>
        <color indexed="8"/>
        <rFont val="Arial"/>
        <family val="2"/>
      </rPr>
      <t>»</t>
    </r>
  </si>
  <si>
    <t>Эффективно очищает въевшуюся грязь, сажу, масляные пятна, соль и др. эксплуат. загрязнения. Обеспечивает полирующий эффект. Разводится водой из расчета 20-30 г на 10 л воды.</t>
  </si>
  <si>
    <t>На розлив</t>
  </si>
  <si>
    <t>5 кг. (упак.4 шт.)</t>
  </si>
  <si>
    <t>10 кг. (упак.2 шт.)</t>
  </si>
  <si>
    <t>20 кг.</t>
  </si>
  <si>
    <r>
      <t>Наношампунь
«</t>
    </r>
    <r>
      <rPr>
        <b/>
        <sz val="9"/>
        <color indexed="8"/>
        <rFont val="Arial"/>
        <family val="2"/>
      </rPr>
      <t>Nano Shampoo</t>
    </r>
    <r>
      <rPr>
        <sz val="9"/>
        <color indexed="8"/>
        <rFont val="Arial"/>
        <family val="2"/>
      </rPr>
      <t>»</t>
    </r>
  </si>
  <si>
    <t>Высокопенный шампунь совмещает в себе мойку и защиту ЛКП автомобиля. Восстанавливает и придает блеск ЛКП, создает тонкую защитную пленку на кузове, защищающую от воды, грязи, обледенения. Обработанная поверхность дольше остается чистой и легко моется. Состав держится на кузове до 30 дней. Разводится с водой из расчета 5 г/л. (для пенокомплекта 100г/л)</t>
  </si>
  <si>
    <t>1 л. (упак. 12шт)</t>
  </si>
  <si>
    <t>Средства для бесконтактной мойки автомобиля GraSS®</t>
  </si>
  <si>
    <r>
      <t>Активная пена «</t>
    </r>
    <r>
      <rPr>
        <b/>
        <sz val="9"/>
        <color indexed="8"/>
        <rFont val="Arial"/>
        <family val="2"/>
      </rPr>
      <t>Active Foam Light</t>
    </r>
    <r>
      <rPr>
        <sz val="9"/>
        <color indexed="8"/>
        <rFont val="Arial"/>
        <family val="2"/>
      </rPr>
      <t xml:space="preserve">»
</t>
    </r>
    <r>
      <rPr>
        <sz val="9"/>
        <color indexed="10"/>
        <rFont val="Arial"/>
        <family val="2"/>
      </rPr>
      <t>new formula!</t>
    </r>
  </si>
  <si>
    <t>Концентрированное слабо-щелочное средство для бесконтактной мойки автотранспорта. Идеально для применения в летний период. Разводится с водой из расчета 20-30 г/л.</t>
  </si>
  <si>
    <r>
      <t>Активная пена «</t>
    </r>
    <r>
      <rPr>
        <b/>
        <sz val="9"/>
        <color indexed="8"/>
        <rFont val="Arial"/>
        <family val="2"/>
      </rPr>
      <t>Active Foam</t>
    </r>
    <r>
      <rPr>
        <sz val="9"/>
        <color indexed="8"/>
        <rFont val="Arial"/>
        <family val="2"/>
      </rPr>
      <t xml:space="preserve">»
</t>
    </r>
    <r>
      <rPr>
        <sz val="9"/>
        <color indexed="10"/>
        <rFont val="Arial"/>
        <family val="2"/>
      </rPr>
      <t>new formula!</t>
    </r>
  </si>
  <si>
    <t>Концентрированное слабо-щелочное средство для бесконтактной мойки автотранспорта. Пена удаляет грязь, пыль, масло, следы от насекомых. Легко смывается, не причиняет вреда покрытиям из сплавов цветных металлов. Разводится с водой из расчета 20-30 г/л.</t>
  </si>
  <si>
    <t>22 кг.</t>
  </si>
  <si>
    <r>
      <t>Активная пена «</t>
    </r>
    <r>
      <rPr>
        <b/>
        <sz val="9"/>
        <color indexed="8"/>
        <rFont val="Arial"/>
        <family val="2"/>
      </rPr>
      <t>Active Foam Eco</t>
    </r>
    <r>
      <rPr>
        <sz val="9"/>
        <color indexed="8"/>
        <rFont val="Arial"/>
        <family val="2"/>
      </rPr>
      <t>»</t>
    </r>
  </si>
  <si>
    <t>Концентрированное, высокопенное, однокомпонентное средство для бесконтактной  мойки автомобиля. Разводится с водой из расчета 15-20 г/л.</t>
  </si>
  <si>
    <t>5,75 кг. (упак.4 шт.)</t>
  </si>
  <si>
    <t>11,5 кг. (упак.2 шт.)</t>
  </si>
  <si>
    <t>23 кг.</t>
  </si>
  <si>
    <r>
      <t>Активная пена «</t>
    </r>
    <r>
      <rPr>
        <b/>
        <sz val="9"/>
        <color indexed="8"/>
        <rFont val="Arial"/>
        <family val="2"/>
      </rPr>
      <t>Active Foam Effect</t>
    </r>
    <r>
      <rPr>
        <sz val="9"/>
        <color indexed="8"/>
        <rFont val="Arial"/>
        <family val="2"/>
      </rPr>
      <t>» Эффект снежных хлопьев</t>
    </r>
  </si>
  <si>
    <t>Концентрированное, высокопенное, однокомпонентное средство для бесконтактной. мойки автомобиля. Обладает эффектом снежных хлопьев. Разводится с водой из расчета 15-20 г/л.</t>
  </si>
  <si>
    <t>6 кг. (упак.4 шт.)</t>
  </si>
  <si>
    <t>12 кг. (упак.2 шт.)</t>
  </si>
  <si>
    <t>24 кг.</t>
  </si>
  <si>
    <r>
      <t>Активная пена «</t>
    </r>
    <r>
      <rPr>
        <b/>
        <sz val="9"/>
        <color indexed="8"/>
        <rFont val="Arial"/>
        <family val="2"/>
      </rPr>
      <t>Active Foam  Power</t>
    </r>
    <r>
      <rPr>
        <sz val="9"/>
        <color indexed="8"/>
        <rFont val="Arial"/>
        <family val="2"/>
      </rPr>
      <t>» Самый эффективный!</t>
    </r>
  </si>
  <si>
    <t>Суперконцентрированное, двухкомпонентное средство для бесконтактной мойки легкового и грузового транспорта, контейнеров, ж/д вагонов, автоцистерн. Разводится с водой в пропорции 10-20 г/л.</t>
  </si>
  <si>
    <r>
      <t>Активная пена «</t>
    </r>
    <r>
      <rPr>
        <b/>
        <sz val="9"/>
        <color indexed="8"/>
        <rFont val="Arial"/>
        <family val="2"/>
      </rPr>
      <t>Active Foam Pink</t>
    </r>
    <r>
      <rPr>
        <sz val="9"/>
        <color indexed="8"/>
        <rFont val="Arial"/>
        <family val="2"/>
      </rPr>
      <t>» Цветная пена</t>
    </r>
  </si>
  <si>
    <t>Концентрированное, высокопенное, одно- компонентное средство для бесконтактной. мойки автомобиля. Обладает эффектом снежных хлопьев, пена окрашена в розовый цвет. Разводится с водой из расчета 15-20 г/л.</t>
  </si>
  <si>
    <r>
      <t>Активная пена «</t>
    </r>
    <r>
      <rPr>
        <b/>
        <sz val="9"/>
        <color indexed="8"/>
        <rFont val="Arial"/>
        <family val="2"/>
      </rPr>
      <t>Active Foam Dosatron</t>
    </r>
    <r>
      <rPr>
        <sz val="9"/>
        <color indexed="8"/>
        <rFont val="Arial"/>
        <family val="2"/>
      </rPr>
      <t xml:space="preserve">» для дозаторов
</t>
    </r>
    <r>
      <rPr>
        <b/>
        <sz val="9"/>
        <color indexed="10"/>
        <rFont val="Arial"/>
        <family val="2"/>
      </rPr>
      <t>НОВИНКА</t>
    </r>
  </si>
  <si>
    <t>Специально разработанное средство для систем дозирования. Имеет умеренное пенообразование, легко смывается с поверхности. Не оставляет осадка в трубопроводах и емкостях. Отлично работает на неподготовленной воде. 1-2% для дозатрона, 6-12г/л для ПГ, 100-200мл для ПК.</t>
  </si>
  <si>
    <r>
      <t>Активная пена «</t>
    </r>
    <r>
      <rPr>
        <b/>
        <sz val="9"/>
        <color indexed="8"/>
        <rFont val="Arial"/>
        <family val="2"/>
      </rPr>
      <t>Active Foam GEL</t>
    </r>
    <r>
      <rPr>
        <sz val="9"/>
        <color indexed="8"/>
        <rFont val="Arial"/>
        <family val="2"/>
      </rPr>
      <t>» Супер-концентрат</t>
    </r>
  </si>
  <si>
    <t>Суперконцентрированная формула позволяет отмыть в 2 раза больше автомобилей. Хорошо пенится и легко смывается с поверхности.  Удаляет дорожную пыль, грязь, масло, следы от насекомых. Не наносит вреда обрабатываемой поверхности. Разводится с водой из расчета 6-12 г/л.</t>
  </si>
  <si>
    <t>25 кг.</t>
  </si>
  <si>
    <t>Автохимия для портальных моек GraSS®</t>
  </si>
  <si>
    <r>
      <t>Активная пена «</t>
    </r>
    <r>
      <rPr>
        <b/>
        <sz val="9"/>
        <color indexed="8"/>
        <rFont val="Arial"/>
        <family val="2"/>
      </rPr>
      <t>Active Portal</t>
    </r>
    <r>
      <rPr>
        <sz val="9"/>
        <color indexed="8"/>
        <rFont val="Arial"/>
        <family val="2"/>
      </rPr>
      <t>»</t>
    </r>
  </si>
  <si>
    <t>Активная пена для применения на портальных моечных установках, туннелях, моечных боксах. Размягчает грязь и делает более легким ее удаление портальными щетками на основном цикле мойки. Слабощелочная формула безопасна для ЛКП, деталей и узлов автомобиля.</t>
  </si>
  <si>
    <r>
      <t>Шампунь 
«</t>
    </r>
    <r>
      <rPr>
        <b/>
        <sz val="9"/>
        <color indexed="8"/>
        <rFont val="Arial"/>
        <family val="2"/>
      </rPr>
      <t>Foam Portal</t>
    </r>
    <r>
      <rPr>
        <sz val="9"/>
        <color indexed="8"/>
        <rFont val="Arial"/>
        <family val="2"/>
      </rPr>
      <t>»</t>
    </r>
  </si>
  <si>
    <t>Высоко пенный шампунь для мойки автомобилей на портальных моечных установках, туннелях, моечных боксах. Благодаря специальной формуле поддерживает скольжение щеток, защищая поверхность автомобиля. Содержит антикоррозионные добавки.</t>
  </si>
  <si>
    <r>
      <t>Воск 
«</t>
    </r>
    <r>
      <rPr>
        <b/>
        <sz val="9"/>
        <color indexed="8"/>
        <rFont val="Arial"/>
        <family val="2"/>
      </rPr>
      <t>Portal Wax</t>
    </r>
    <r>
      <rPr>
        <sz val="9"/>
        <color indexed="8"/>
        <rFont val="Arial"/>
        <family val="2"/>
      </rPr>
      <t>»</t>
    </r>
  </si>
  <si>
    <t>Воск для быстрой сушки на портальных моечных установках, туннелях, моечных боксах. Отталкивает воду, защищает от воздействия окружающей среды, придает  антистатический эффект.</t>
  </si>
  <si>
    <t>Очиститель стекол GraSS®</t>
  </si>
  <si>
    <r>
      <t>Очиститель стекол «</t>
    </r>
    <r>
      <rPr>
        <b/>
        <sz val="9"/>
        <color indexed="8"/>
        <rFont val="Arial"/>
        <family val="2"/>
      </rPr>
      <t>Clean Glass</t>
    </r>
    <r>
      <rPr>
        <sz val="9"/>
        <color indexed="8"/>
        <rFont val="Arial"/>
        <family val="2"/>
      </rPr>
      <t xml:space="preserve">» </t>
    </r>
  </si>
  <si>
    <t>Универсальный очиститель для стекол и зеркал, пластика и хрома, изделий из хрусталя, керамики и фарфора. Может применяться для чистки экранов мониторов и телевизоров, мебели. Не оставляет подтеков, разводов, придает поверхностям антистатические свойства. Удаляет пятна и следы от пальцев, защищает от пыли, придает блеск. Раствор готов к применению.</t>
  </si>
  <si>
    <t>250мл
(коробка 30шт.)</t>
  </si>
  <si>
    <t>0,5 кг. тригер 
(упак. 15шт)</t>
  </si>
  <si>
    <r>
      <t>Очиститель стекол «</t>
    </r>
    <r>
      <rPr>
        <b/>
        <sz val="9"/>
        <color indexed="8"/>
        <rFont val="Arial"/>
        <family val="2"/>
      </rPr>
      <t>Clean Glass</t>
    </r>
    <r>
      <rPr>
        <sz val="9"/>
        <color indexed="8"/>
        <rFont val="Arial"/>
        <family val="2"/>
      </rPr>
      <t xml:space="preserve">»
</t>
    </r>
    <r>
      <rPr>
        <b/>
        <sz val="9"/>
        <color indexed="8"/>
        <rFont val="Arial"/>
        <family val="2"/>
      </rPr>
      <t>сменный флакон</t>
    </r>
  </si>
  <si>
    <t>0,5 кг.
(упак. 15шт)</t>
  </si>
  <si>
    <r>
      <t>Очиститель стекол «</t>
    </r>
    <r>
      <rPr>
        <b/>
        <sz val="9"/>
        <color indexed="8"/>
        <rFont val="Arial"/>
        <family val="2"/>
      </rPr>
      <t>Clean Glass</t>
    </r>
    <r>
      <rPr>
        <sz val="9"/>
        <color indexed="8"/>
        <rFont val="Arial"/>
        <family val="2"/>
      </rPr>
      <t>»</t>
    </r>
  </si>
  <si>
    <t>Профессиональный очиститель для стекол и зеркал всех видов. Не оставляет подтеков, разводов, экономичен в применении. Обладает высокой очищающей способностью и полирующим эффектом.</t>
  </si>
  <si>
    <t>Аэрозоль 750мл. 
(упак. 12 шт.)</t>
  </si>
  <si>
    <r>
      <t xml:space="preserve">Очиститель стекол </t>
    </r>
    <r>
      <rPr>
        <b/>
        <sz val="9"/>
        <color indexed="8"/>
        <rFont val="Arial"/>
        <family val="2"/>
      </rPr>
      <t>«Clean Glass»
бытовой</t>
    </r>
  </si>
  <si>
    <t>Универсальный очиститель для стекол, зеркал, пластика, хрома, кафеля. Не оставляет подтеков, разводов, придает поверхностям антистатические свойства. Удаляет пятна и следы от пальцев, защищает от пыли, придает блеск. Раствор готов к применению.</t>
  </si>
  <si>
    <r>
      <t>Очиститель стекол «</t>
    </r>
    <r>
      <rPr>
        <b/>
        <sz val="9"/>
        <color indexed="8"/>
        <rFont val="Arial"/>
        <family val="2"/>
      </rPr>
      <t>Clean Glass Concentrate</t>
    </r>
    <r>
      <rPr>
        <sz val="9"/>
        <color indexed="8"/>
        <rFont val="Arial"/>
        <family val="2"/>
      </rPr>
      <t>»</t>
    </r>
  </si>
  <si>
    <t>Универсальный очиститель для стекол, зеркал, пластика, хрома, кафеля. Не оставляет подтеков, разводов, экономичен в применении. Придает поверхностям анти-статические свойства. Может применяться в офисе для чистки мебели, обновления мониторов, стекол, зеркал, торгового оборудования. Концентрат разводится с водой из расчета 150-200 г/л.</t>
  </si>
  <si>
    <t xml:space="preserve">Антизапотеватель </t>
  </si>
  <si>
    <t>Средство для предотвращения запотевания стекол и зеркал автомобиля. Обеспечивает четкую видимость более 2-х недель, подходит для любой стеклянной поверхности.</t>
  </si>
  <si>
    <r>
      <t>Размораживатель стекол и замков «</t>
    </r>
    <r>
      <rPr>
        <b/>
        <sz val="9"/>
        <color indexed="8"/>
        <rFont val="Arial"/>
        <family val="2"/>
      </rPr>
      <t>Антилед</t>
    </r>
    <r>
      <rPr>
        <sz val="9"/>
        <color indexed="8"/>
        <rFont val="Arial"/>
        <family val="2"/>
      </rPr>
      <t xml:space="preserve">» </t>
    </r>
  </si>
  <si>
    <t>Удаляет снег и лед со стекол, фар, зеркал и дворников. Предотвращает образование наледи и прилипание снега. Размораживает дверные замки и уплотнители. Безвреден для ЛКП, хромированных, пластиковых и резиновых деталей. Работает до -50°С.</t>
  </si>
  <si>
    <t>Очистители двигателя GraSS®</t>
  </si>
  <si>
    <r>
      <t>Очиститель двигателя «</t>
    </r>
    <r>
      <rPr>
        <b/>
        <sz val="9"/>
        <color indexed="8"/>
        <rFont val="Arial"/>
        <family val="2"/>
      </rPr>
      <t>Motor Cleaner</t>
    </r>
    <r>
      <rPr>
        <sz val="9"/>
        <color indexed="8"/>
        <rFont val="Arial"/>
        <family val="2"/>
      </rPr>
      <t xml:space="preserve">»
</t>
    </r>
    <r>
      <rPr>
        <sz val="9"/>
        <color indexed="10"/>
        <rFont val="Arial"/>
        <family val="2"/>
      </rPr>
      <t>new formula!</t>
    </r>
  </si>
  <si>
    <t>Средство предназначено для очистки моторного блока и частей двигателя от масляных пятен, потеков смазки, налипшей пыли и другой дорожной грязи. Разводится с водой из расчета 100-200 г/л., используется в триггере.</t>
  </si>
  <si>
    <r>
      <t>Очиститель двигателя «</t>
    </r>
    <r>
      <rPr>
        <b/>
        <sz val="9"/>
        <color indexed="8"/>
        <rFont val="Arial"/>
        <family val="2"/>
      </rPr>
      <t>Engine Cleaner</t>
    </r>
    <r>
      <rPr>
        <sz val="9"/>
        <color indexed="8"/>
        <rFont val="Arial"/>
        <family val="2"/>
      </rPr>
      <t>»</t>
    </r>
  </si>
  <si>
    <t>Новая бесщелочная формула на водной основе с применением эффективных органических растворителей и комплекса ПАВ является абсолютно безопасной для рук и ЛКП автомобиля. Разводится с водой из расчета 200 г/л., используется в триггере.</t>
  </si>
  <si>
    <t>Очистители следов насекомых GraSS®</t>
  </si>
  <si>
    <r>
      <t xml:space="preserve">Средство для удаления следов насекомых «Mosquitos Cleaner»
</t>
    </r>
    <r>
      <rPr>
        <sz val="9"/>
        <color indexed="10"/>
        <rFont val="Arial"/>
        <family val="2"/>
      </rPr>
      <t>new formula!</t>
    </r>
  </si>
  <si>
    <t>Средство для быстрого и легкого удаления остатков насекомых, смолы и древесных почек со стекол, пластиковых и хромированных бамперов, капота, решеток радиатора. Обладает высокой очищающей способностью.</t>
  </si>
  <si>
    <r>
      <t>Средство для удаления следов насекомых «</t>
    </r>
    <r>
      <rPr>
        <b/>
        <sz val="9"/>
        <color indexed="8"/>
        <rFont val="Arial"/>
        <family val="2"/>
      </rPr>
      <t>Mosquitos Cleaner</t>
    </r>
    <r>
      <rPr>
        <sz val="9"/>
        <color indexed="8"/>
        <rFont val="Arial"/>
        <family val="2"/>
      </rPr>
      <t>»</t>
    </r>
  </si>
  <si>
    <t>Предназначено для быстрого и легкого удаления остатков насекомых со стекол, пластиковых и хромированных бамперов, капота, решеток радиатора. Обладает высокой очищающей способностью. Концентрат разводится из расчета 150г/л.</t>
  </si>
  <si>
    <t>Воски для быстрой сушки GraSS®</t>
  </si>
  <si>
    <r>
      <t>Холодный воск «</t>
    </r>
    <r>
      <rPr>
        <b/>
        <sz val="9"/>
        <color indexed="8"/>
        <rFont val="Arial"/>
        <family val="2"/>
      </rPr>
      <t>Cherry Wax</t>
    </r>
    <r>
      <rPr>
        <sz val="9"/>
        <color indexed="8"/>
        <rFont val="Arial"/>
        <family val="2"/>
      </rPr>
      <t>»</t>
    </r>
  </si>
  <si>
    <t>Концентрированный эффективный продукт, защищающий автомобиль от внешних воздействий окружающей среды. Обладает высокой водоотталкивающей способностью, ускоряя процесс высыхания кузова после мойки. Придает дополнительный блеск и антистатические свойства ЛКП. Не пачкает и не повреждает стекла. Эффективен в любое время года. Разводится с водой из расчета 20-40 г/л. (для пенокомплекта 150-250 г/л)</t>
  </si>
  <si>
    <r>
      <t>Холодный воск «</t>
    </r>
    <r>
      <rPr>
        <b/>
        <sz val="9"/>
        <color indexed="8"/>
        <rFont val="Arial"/>
        <family val="2"/>
      </rPr>
      <t>Fast Wax</t>
    </r>
    <r>
      <rPr>
        <sz val="9"/>
        <color indexed="8"/>
        <rFont val="Arial"/>
        <family val="2"/>
      </rPr>
      <t>»</t>
    </r>
  </si>
  <si>
    <t>Обладает высокой водоотталкивающей способностью, обеспечивает быстрое высыхание автомобиля после мойки. Поверхность остается совершенно сухой и  блестящей. Наносится с помощью спрейера. Не пачкает и не повреждает стекла. Эффективно в любое время года. Разводится с водой из расчета 20 г/л. (для пенокомплекта 100-150 г/л)</t>
  </si>
  <si>
    <r>
      <t>Горячий воск
«</t>
    </r>
    <r>
      <rPr>
        <b/>
        <sz val="9"/>
        <color indexed="8"/>
        <rFont val="Arial"/>
        <family val="2"/>
      </rPr>
      <t>Hot wax</t>
    </r>
    <r>
      <rPr>
        <sz val="9"/>
        <color indexed="8"/>
        <rFont val="Arial"/>
        <family val="2"/>
      </rPr>
      <t>»</t>
    </r>
  </si>
  <si>
    <t xml:space="preserve">Концентрированное средство для ухода за а/м после мойки. Обеспечивает быстрое удаление воды с кузова. После обработки защищает ЛКП от воздействия агрессивных факторов окружающей среды. Придает блеск ЛКП, создает защитную пленку. Наносится вручную. Очень экономное. Разбавляется с горячей водой (50-80 С°) в пропорции 1:400. </t>
  </si>
  <si>
    <t>Очистители салона GraSS®</t>
  </si>
  <si>
    <r>
      <t>Универсальный пенный очиститель «</t>
    </r>
    <r>
      <rPr>
        <b/>
        <sz val="9"/>
        <color indexed="8"/>
        <rFont val="Arial"/>
        <family val="2"/>
      </rPr>
      <t>Multipurpose Foam Cleaner</t>
    </r>
    <r>
      <rPr>
        <sz val="9"/>
        <color indexed="8"/>
        <rFont val="Arial"/>
        <family val="2"/>
      </rPr>
      <t>»</t>
    </r>
  </si>
  <si>
    <t>Идеально подходит для глубокой очистки винила и тканевой обивки, автомобильных ковриков, а также ковровых покрытий. Быстро удаляет загрязнения, восстанавливает первоначальный цвет и внешний вид.</t>
  </si>
  <si>
    <r>
      <t>Очиститель салона «</t>
    </r>
    <r>
      <rPr>
        <b/>
        <sz val="9"/>
        <color indexed="8"/>
        <rFont val="Arial"/>
        <family val="2"/>
      </rPr>
      <t>Universal-cleaner</t>
    </r>
    <r>
      <rPr>
        <sz val="9"/>
        <color indexed="8"/>
        <rFont val="Arial"/>
        <family val="2"/>
      </rPr>
      <t>»</t>
    </r>
  </si>
  <si>
    <t xml:space="preserve">Универсальный моющий состав для очистки салона автомобиля от любых загрязнений. Подходит для чистки любых видов ткани,  искусственной кожи, пластика. </t>
  </si>
  <si>
    <t>Универсальный моющий состав для очистки салона автомобиля от любых загрязнений. Подходит для чистки любых видов ткани,  искусственной кожи, пластика. Разводится с водой из расчета  50-100 г/л.</t>
  </si>
  <si>
    <r>
      <t>Очиститель салона «</t>
    </r>
    <r>
      <rPr>
        <b/>
        <sz val="9"/>
        <color indexed="8"/>
        <rFont val="Arial"/>
        <family val="2"/>
      </rPr>
      <t>Textyle-cleaner</t>
    </r>
    <r>
      <rPr>
        <sz val="9"/>
        <color indexed="8"/>
        <rFont val="Arial"/>
        <family val="2"/>
      </rPr>
      <t>»</t>
    </r>
  </si>
  <si>
    <t>Профессиональный низкопенный моющий состав для очистки салона автомобиля от любых загрязнений. С его помощью можно чистить ткань, велюр, искусственную кожу, пластик и стекла. Подходит для уборки с помощью моющего пылесоса (экстрактора). Разводится с водой из расчета  50-100 г/л.</t>
  </si>
  <si>
    <t>Полироли пластика GraSS®</t>
  </si>
  <si>
    <r>
      <t>Полироль-очиститель пластика «</t>
    </r>
    <r>
      <rPr>
        <b/>
        <sz val="9"/>
        <color indexed="8"/>
        <rFont val="Arial"/>
        <family val="2"/>
      </rPr>
      <t>Dashboard Cleaner</t>
    </r>
    <r>
      <rPr>
        <sz val="9"/>
        <color indexed="8"/>
        <rFont val="Arial"/>
        <family val="2"/>
      </rPr>
      <t xml:space="preserve">» 
глянцевый блеск
</t>
    </r>
    <r>
      <rPr>
        <b/>
        <sz val="9"/>
        <color indexed="10"/>
        <rFont val="Arial"/>
        <family val="2"/>
      </rPr>
      <t>НОВИНКА</t>
    </r>
  </si>
  <si>
    <t>Профессиональный состав для полировки и придания глянцевого блеска пластиковым, кожаным и резиновым элементам отделки салона автомобиля. Может использоваться как смазочный материал в мелких механизмах и для полировки шин. Препятствует появлению жирных пятен и оседанию пыли. Обладает приятным ароматом. Запахи: персик, клубника, лимон, ваниль.</t>
  </si>
  <si>
    <t>120107-1</t>
  </si>
  <si>
    <t>Лимон, 750мл. 
(упак. 24 шт.)</t>
  </si>
  <si>
    <t>120107-2</t>
  </si>
  <si>
    <t>Персик, 750мл. 
(упак. 24 шт.)</t>
  </si>
  <si>
    <t>120107-3</t>
  </si>
  <si>
    <t>Клубника, 750мл. 
(упак. 24 шт.)</t>
  </si>
  <si>
    <t>120107-4</t>
  </si>
  <si>
    <t>Ваниль, 750мл. 
(упак. 24 шт.)</t>
  </si>
  <si>
    <r>
      <t>Полироль-очиститель пластика «</t>
    </r>
    <r>
      <rPr>
        <b/>
        <sz val="9"/>
        <color indexed="8"/>
        <rFont val="Arial"/>
        <family val="2"/>
      </rPr>
      <t>Polyrol Matte</t>
    </r>
    <r>
      <rPr>
        <sz val="9"/>
        <color indexed="8"/>
        <rFont val="Arial"/>
        <family val="2"/>
      </rPr>
      <t>» матовый блеск</t>
    </r>
  </si>
  <si>
    <t>Матовый полироль для обработки приборных панелей, неокрашенных бамперов, покрышек, для очистки и полировки изделий из кожи, дерева, винила, пластика и резины. Не остав- ляет жирных пятен, препятствует оседанию пыли придает матовый блеск, обладает приятным ароматом. Применяется в готовом виде или разводится в пропорции 1:1 с водой.</t>
  </si>
  <si>
    <r>
      <t>Полироль-очиститель пластика «</t>
    </r>
    <r>
      <rPr>
        <b/>
        <sz val="9"/>
        <color indexed="8"/>
        <rFont val="Arial"/>
        <family val="2"/>
      </rPr>
      <t>Polyrol Glossy</t>
    </r>
    <r>
      <rPr>
        <sz val="9"/>
        <color indexed="8"/>
        <rFont val="Arial"/>
        <family val="2"/>
      </rPr>
      <t>» лянцевый блеск</t>
    </r>
  </si>
  <si>
    <t>Глянцевый полироль для обработки приборных панелей, неокрашенных бамперов, покрышек, для очистки и полировки изделий из кожи, винила, пластика и резины, придает им глянцевый блеск. Обладает антистатическим эффектом и приятным ароматом. Готов к применению.</t>
  </si>
  <si>
    <t>Кондиционер кожи GraSS®</t>
  </si>
  <si>
    <r>
      <t>Очиститель-кондиционер кожи «</t>
    </r>
    <r>
      <rPr>
        <b/>
        <sz val="9"/>
        <color indexed="8"/>
        <rFont val="Arial"/>
        <family val="2"/>
      </rPr>
      <t>Leather Cleaner</t>
    </r>
    <r>
      <rPr>
        <sz val="9"/>
        <color indexed="8"/>
        <rFont val="Arial"/>
        <family val="2"/>
      </rPr>
      <t>»</t>
    </r>
  </si>
  <si>
    <t>Крем-кондиционер для очистки изделий из натуральной и искусственной кожи любых оттенков. Глубоко проникает в поры, хорошо очищая поверхность. Придает блеск, восстанавливает структуру. Насыщенный глицерином, увлажняет кожу, предохраняя от пересыхания и растрескивания. Защищает от УФ и преждевременного старения. Имеет приятный аромат. Быстро впитывается, не оставляя разводов и пятен. Подходит для чистки и обновления салона автомобиля, а также в быту для кожаной мебели, обуви, одежды и сумок.</t>
  </si>
  <si>
    <t>Чернитель резины GraSS®</t>
  </si>
  <si>
    <r>
      <t>Полироль для шин «</t>
    </r>
    <r>
      <rPr>
        <b/>
        <sz val="9"/>
        <color indexed="8"/>
        <rFont val="Arial"/>
        <family val="2"/>
      </rPr>
      <t>Black Rubber</t>
    </r>
    <r>
      <rPr>
        <sz val="9"/>
        <color indexed="8"/>
        <rFont val="Arial"/>
        <family val="2"/>
      </rPr>
      <t>»</t>
    </r>
  </si>
  <si>
    <t>Профессиональный состав на водной основе. Предназначен  для очистки и полировки шин и других резиновых изделий автомобиля. Восстанавливает черный цвет, придает глянцевый блеск, обновляет поверхность. Предохраняет от растрескивания, старения и потери цвета. Придает поверхности антистатические свойства.</t>
  </si>
  <si>
    <t>Профессиональный состав для очистки и полировки шин, а также других резиновых изделий автомобиля. Восстанавливает черный цвет, обновляет поверхность, придает глянцевый блеск. Разводится с водой из расчета 300-500г /л.</t>
  </si>
  <si>
    <r>
      <t>Полироль для шин «</t>
    </r>
    <r>
      <rPr>
        <b/>
        <sz val="9"/>
        <color indexed="8"/>
        <rFont val="Arial"/>
        <family val="2"/>
      </rPr>
      <t>Black Brilliance</t>
    </r>
    <r>
      <rPr>
        <sz val="9"/>
        <color indexed="8"/>
        <rFont val="Arial"/>
        <family val="2"/>
      </rPr>
      <t>»</t>
    </r>
  </si>
  <si>
    <t>Профессиональный состав на силиконовой основе, обладающий водо- и грязеотталкивающими свойствами. Предназначен для полировки шин и других резиновых деталей автомобиля. Предохраняет от старения, растрескивания и разрушения солью, кислотными осадками, УФ-излучениями. Придает блеск, продлевает срок службы. Может использоваться зимой для резиновых уплотнителей дверей, капота, багажника во избежание примерзания к кузову.</t>
  </si>
  <si>
    <t>Профессиональное концентрированное средство для очистки и полировки шин, а также других резиновых деталей автомобиля. Восстанавливает черный цвет, обновляет поверхность, придает глянцевый блеск. Предохраняет от коррозии и быстрого старения. Зимой защищает двери от примерзания. Не разводится с водой.</t>
  </si>
  <si>
    <t>Средство для очистки дисков GraSS®</t>
  </si>
  <si>
    <r>
      <t>Средство для очистки дисков «</t>
    </r>
    <r>
      <rPr>
        <b/>
        <sz val="9"/>
        <color indexed="8"/>
        <rFont val="Arial"/>
        <family val="2"/>
      </rPr>
      <t>Disk</t>
    </r>
    <r>
      <rPr>
        <sz val="9"/>
        <color indexed="8"/>
        <rFont val="Arial"/>
        <family val="2"/>
      </rPr>
      <t>»</t>
    </r>
  </si>
  <si>
    <t>Концентрированное кислотное моющее средство для очистки колесных дисков и других изделий из легких сплавов. Быстро и эффективно удаляет с пыль от тормозных колодок, сажу, ржавчину, нефтепродукты, смолы и другие дорожные загрязнения. Разводится с водой из расчета 200-500г/л.</t>
  </si>
  <si>
    <t>6,2 кг. (упак.4 шт.)</t>
  </si>
  <si>
    <t>Моющее средство для очистки внешнего и внутреннего фасада автомойки GraSS®</t>
  </si>
  <si>
    <r>
      <t>Моющее средство «</t>
    </r>
    <r>
      <rPr>
        <b/>
        <sz val="9"/>
        <color indexed="8"/>
        <rFont val="Arial"/>
        <family val="2"/>
      </rPr>
      <t>Acid Cleaner</t>
    </r>
    <r>
      <rPr>
        <sz val="9"/>
        <color indexed="8"/>
        <rFont val="Arial"/>
        <family val="2"/>
      </rPr>
      <t>»</t>
    </r>
  </si>
  <si>
    <t>Кислотное моющее средство, предназначено для очистки  фасадов зданий, отделанных пластиком, плиткой, металлосайдингом, стеклом от известкового налета, ржавчины и др. загрязнений минерального характера. Особо зарекомендовал себя на автомоечных станциях. Разводится с водой из расчета 150г/л.</t>
  </si>
  <si>
    <t>Средства для удаления пятен GraSS®</t>
  </si>
  <si>
    <r>
      <t>Очиститель битумных пятен «</t>
    </r>
    <r>
      <rPr>
        <b/>
        <sz val="9"/>
        <color indexed="8"/>
        <rFont val="Arial"/>
        <family val="2"/>
      </rPr>
      <t>Antibitum</t>
    </r>
    <r>
      <rPr>
        <sz val="9"/>
        <color indexed="8"/>
        <rFont val="Arial"/>
        <family val="2"/>
      </rPr>
      <t>»</t>
    </r>
  </si>
  <si>
    <t>Средство для удаления нефтепродуктов, смол, битумных пятен, следов резины и др. дорожно-нефтяных загрязнений, а также пятен жира, чернил, граффити, маркера, остатков жевательной резинки с различных поверхностей. Не смешивать с водой.</t>
  </si>
  <si>
    <t>Средства защитные GraSS®</t>
  </si>
  <si>
    <r>
      <t>Защита от запаха  «</t>
    </r>
    <r>
      <rPr>
        <b/>
        <sz val="9"/>
        <color indexed="8"/>
        <rFont val="Arial"/>
        <family val="2"/>
      </rPr>
      <t>SmellBlock</t>
    </r>
    <r>
      <rPr>
        <sz val="9"/>
        <color indexed="8"/>
        <rFont val="Arial"/>
        <family val="2"/>
      </rPr>
      <t>»</t>
    </r>
  </si>
  <si>
    <t>Для блокирования гнилостных и табачных запахов, запахов гари после пожара, неприятных запахов живот-ных. Распыляется на поверхность, источающую неприят-ный запах. Обладает собственным приятным ароматом. Концентрат разводится с водой в соотношении 1:1</t>
  </si>
  <si>
    <r>
      <t>Гидрофобизатор  «</t>
    </r>
    <r>
      <rPr>
        <b/>
        <sz val="9"/>
        <color indexed="8"/>
        <rFont val="Arial"/>
        <family val="2"/>
      </rPr>
      <t>HydroBlock</t>
    </r>
    <r>
      <rPr>
        <sz val="9"/>
        <color indexed="8"/>
        <rFont val="Arial"/>
        <family val="2"/>
      </rPr>
      <t xml:space="preserve">» </t>
    </r>
  </si>
  <si>
    <t>Гидрофобизирующее концентрированное средство, защищающее от воды и масла любые пористые поверхности, такие как: ткань, тенты, дерево, картон, кирпич, бетон, натуральный мрамор и др. Специфический полимерный состав не изменяет свойств поверхности и позволяет ей «дышать». Очень экономичен в применении. Разводится с водой из расчета 200 г/л.</t>
  </si>
  <si>
    <r>
      <t>Силиконовая смазка «</t>
    </r>
    <r>
      <rPr>
        <b/>
        <sz val="9"/>
        <color indexed="8"/>
        <rFont val="Arial"/>
        <family val="2"/>
      </rPr>
      <t xml:space="preserve">Silicone»
</t>
    </r>
    <r>
      <rPr>
        <b/>
        <sz val="9"/>
        <color indexed="10"/>
        <rFont val="Arial"/>
        <family val="2"/>
      </rPr>
      <t>НОВИНКА</t>
    </r>
  </si>
  <si>
    <t>Средство для смазывания резиновых и пластиковых деталей автомобиля. Не допускает примерзания дворников, резиновых уплотнителей дверей, багажника и капота . Защищает поверхности от вредного воздействия окружающей среды, тем самым продлевая срок их службы. Хорошо вытесняет влагу. Может применяться для консервации резиновых и пластиковых деталей а/м.</t>
  </si>
  <si>
    <t>Средства для полировки лакокрасочного покрытия автомобиля GraSS®</t>
  </si>
  <si>
    <r>
      <t>Полировальная паста</t>
    </r>
    <r>
      <rPr>
        <b/>
        <sz val="9"/>
        <color indexed="8"/>
        <rFont val="Arial"/>
        <family val="2"/>
      </rPr>
      <t xml:space="preserve"> «Cutting compound»</t>
    </r>
  </si>
  <si>
    <t>Паста для обновления и полировки ЛКП автомобиля. ШАГ 1. Среднеабразивная, высокая степень блеска.</t>
  </si>
  <si>
    <t>1 кг. (упак. 12шт)</t>
  </si>
  <si>
    <r>
      <t>Полировальная паста</t>
    </r>
    <r>
      <rPr>
        <b/>
        <sz val="9"/>
        <color indexed="8"/>
        <rFont val="Arial"/>
        <family val="2"/>
      </rPr>
      <t xml:space="preserve"> «Polish»</t>
    </r>
  </si>
  <si>
    <t>Паста для обновления и полировки ЛКП автомобиля. ШАГ 2. Тонкоабразивная, обновляет и полирует.</t>
  </si>
  <si>
    <r>
      <t>Полироль «</t>
    </r>
    <r>
      <rPr>
        <b/>
        <sz val="9"/>
        <color indexed="8"/>
        <rFont val="Arial"/>
        <family val="2"/>
      </rPr>
      <t>Final Polish Black»</t>
    </r>
  </si>
  <si>
    <t>Защитный полироль для ЛКП автомобиля темных тонов. ШАГ 3. Для финишной полировки. Максимальный блеск.</t>
  </si>
  <si>
    <r>
      <t>Полироль «</t>
    </r>
    <r>
      <rPr>
        <b/>
        <sz val="9"/>
        <color indexed="8"/>
        <rFont val="Arial"/>
        <family val="2"/>
      </rPr>
      <t>Final Polish White»</t>
    </r>
  </si>
  <si>
    <t>Защитный полироль для ЛКП автомобиля любых тонов. ШАГ 3. Для финишной полировки. Максимальный блеск.</t>
  </si>
  <si>
    <r>
      <t>Экспресс полироль «</t>
    </r>
    <r>
      <rPr>
        <b/>
        <sz val="9"/>
        <color indexed="8"/>
        <rFont val="Arial"/>
        <family val="2"/>
      </rPr>
      <t>Fast Polish</t>
    </r>
    <r>
      <rPr>
        <sz val="9"/>
        <color indexed="8"/>
        <rFont val="Arial"/>
        <family val="2"/>
      </rPr>
      <t>»</t>
    </r>
  </si>
  <si>
    <t>Полироль для быстрого удаления бликов и голограмм с ЛКП автомобиля. Экспресс полировка. Супер глянец.</t>
  </si>
  <si>
    <t>Пад полировальный</t>
  </si>
  <si>
    <r>
      <t xml:space="preserve">Средняя жесткость, оранжевый, для </t>
    </r>
    <r>
      <rPr>
        <b/>
        <sz val="7"/>
        <color indexed="8"/>
        <rFont val="Arial"/>
        <family val="2"/>
      </rPr>
      <t>Cutting compound</t>
    </r>
    <r>
      <rPr>
        <sz val="7"/>
        <color indexed="8"/>
        <rFont val="Arial"/>
        <family val="2"/>
      </rPr>
      <t>. ШАГ 1.</t>
    </r>
  </si>
  <si>
    <t>1шт.</t>
  </si>
  <si>
    <r>
      <t xml:space="preserve">Средняя мягкость, голубой, для </t>
    </r>
    <r>
      <rPr>
        <b/>
        <sz val="7"/>
        <color indexed="8"/>
        <rFont val="Arial"/>
        <family val="2"/>
      </rPr>
      <t>Polish</t>
    </r>
    <r>
      <rPr>
        <sz val="7"/>
        <color indexed="8"/>
        <rFont val="Arial"/>
        <family val="2"/>
      </rPr>
      <t>. ШАГ 2.</t>
    </r>
  </si>
  <si>
    <r>
      <t xml:space="preserve">Мягкий, черный, для </t>
    </r>
    <r>
      <rPr>
        <b/>
        <sz val="7"/>
        <color indexed="8"/>
        <rFont val="Arial"/>
        <family val="2"/>
      </rPr>
      <t>Final Polish White и Final Polish Black</t>
    </r>
    <r>
      <rPr>
        <sz val="7"/>
        <color indexed="8"/>
        <rFont val="Arial"/>
        <family val="2"/>
      </rPr>
      <t>. ШАГ 3.</t>
    </r>
  </si>
  <si>
    <t>Средства для снятия транзитного слоя GraSS®</t>
  </si>
  <si>
    <r>
      <t>Состав для снятия транзитного слоя «</t>
    </r>
    <r>
      <rPr>
        <b/>
        <sz val="9"/>
        <color indexed="8"/>
        <rFont val="Arial"/>
        <family val="2"/>
      </rPr>
      <t>DEPARAFINO</t>
    </r>
    <r>
      <rPr>
        <sz val="9"/>
        <color indexed="8"/>
        <rFont val="Arial"/>
        <family val="2"/>
      </rPr>
      <t>»</t>
    </r>
  </si>
  <si>
    <t>Средство для снятия воскового состава на парафиновой основе с лако-красочного покрытия нового автомобиля. Оставляет чистую поверхность. Не повреждает резиновые детали и пластик. Не смешивается с водой и применяется «как есть». Основа – растворитель. Готов к применению.</t>
  </si>
  <si>
    <r>
      <t>Концентрат  для снятия транзитного слоя «</t>
    </r>
    <r>
      <rPr>
        <b/>
        <sz val="9"/>
        <color indexed="8"/>
        <rFont val="Arial"/>
        <family val="2"/>
      </rPr>
      <t>DEPOLYMERO</t>
    </r>
    <r>
      <rPr>
        <sz val="9"/>
        <color indexed="8"/>
        <rFont val="Arial"/>
        <family val="2"/>
      </rPr>
      <t>»</t>
    </r>
  </si>
  <si>
    <t>Концентрат для снятия воскового состава на полимерной основе с лако-красочного покрытия нового а/м. Оставляет чистую поверхность. Не повреждает резиновые детали и пластик. Разводится с водой 1:5 (1:10). Основа - щелочь</t>
  </si>
  <si>
    <t>Коагулянты и пеногасители GraSS®</t>
  </si>
  <si>
    <t>Коагулянт (ГОХА)</t>
  </si>
  <si>
    <t>Эффективный коагулянт  применяется в процессах водоподготовки питьевой воды, для очистки сточных вод с высоким содержанием взвешенных частиц, нефтепродуктов и других загрязняющих веществ. Используется в целлюлозно-бумажной, металлургической, нефте-перерабатывающей промышленностях и в технологии очистки оборотной воды автомоек.
Разводится 80-250 г/м3</t>
  </si>
  <si>
    <t>Пеногаситель I</t>
  </si>
  <si>
    <t>Жидкость для подавления пенообразования при использовании щелочных и кислотных очищающих средств. Применяется для пылесосов, экстракторов,  поломоечных машин, пенящих устройств и там, где сильное пенообразование мешает эффективному проведению технологического процесса.
Рабочая концентрация от 0,01 до 1%
Концентрация действующего вещества 40%</t>
  </si>
  <si>
    <t>20 кг</t>
  </si>
  <si>
    <t>Пеногаситель IM</t>
  </si>
  <si>
    <t>Жидкость для подавления пенообразования при использовании щелочных и кислотных очищающих средств. Применяется для пылесосов, экстракторов,  поломоечных машин, пенящих устройств и там, где сильное пенообразование мешает эффективному проведению технологического процесса.
Рабочая концентрация от 0,01 до 1%
Концентрация действующего вещества 60%</t>
  </si>
  <si>
    <t>Нано-покрытия NanoForce GraSS®</t>
  </si>
  <si>
    <t>Наносалфетка полироль</t>
  </si>
  <si>
    <t>Наносалфетка для ухода за панелью автомобиля. Заполняет микротрещины на поверхности, образуя невидимую антистатическую пленку, задерживающую оседание пыли. Даже при влажной уборке сохраняет свои свойства не меньше месяца.</t>
  </si>
  <si>
    <t>NF01</t>
  </si>
  <si>
    <t>Размер 10*14см 
(упак.45шт.)</t>
  </si>
  <si>
    <t>Наносалфетка для стекла</t>
  </si>
  <si>
    <t>Нанопокрытие для любых стекол. Действует, заполняя микропоры и микротрещины стекла, образуя невидимую пленку. Дождь и грязь скатываются с обработанной поверхности, поверхность дольше остается чистой, служит более месяца, при скорости движения от 80 км/ч дворники практически не нужны.</t>
  </si>
  <si>
    <t>NF03</t>
  </si>
  <si>
    <t>Нанопокрытие для стекла (спрей)</t>
  </si>
  <si>
    <t>NF04</t>
  </si>
  <si>
    <t>Комплект для нано-покрытия стекол автомобиля</t>
  </si>
  <si>
    <t>В коробку входят: 
очиститель стекол Clean Glass 0,5кг, нанопокрытие NanoForce 250мл,
салфетки для нанесения нано средства 100шт,
микрофибра для очистки и располировки 2шт,
инструкция и обучающий DVD</t>
  </si>
  <si>
    <t>NF05</t>
  </si>
  <si>
    <t>коробка
(упак. 3 шт.)</t>
  </si>
  <si>
    <t>Протирочные материалы</t>
  </si>
  <si>
    <t>Влажные салфетки для очистки стекол, зеркал и фар</t>
  </si>
  <si>
    <t>Влажные салфетки из плотной крепированной бумаги предназначены для очистки автомобильных стекол, зеркал, других стеклянных поверхностей.  Не оставляют разводов за счет использования специального целлюлозного материала для полировки поверхности.</t>
  </si>
  <si>
    <t>IT-0313</t>
  </si>
  <si>
    <t>16 шт. в коробке</t>
  </si>
  <si>
    <t>Влажные салфетки для ухода за интерьером автомобиля</t>
  </si>
  <si>
    <t>Влажные салфетки из мягкого нетканого материала предназначены для очистки и защиты панели приборов и других пластиковых деталей интерьера автомобиля. Не оставляют разводов, обладают продолжительным антистатическим эффектом</t>
  </si>
  <si>
    <t>IT-0311</t>
  </si>
  <si>
    <t>Влажные салфетки для ухода за кожаным салоном с натуральным воском карнауба</t>
  </si>
  <si>
    <t>Влажные салфетки из мягкого нетканого материала предназначены для очистки кожаной отделки интерьера автомобиля. В состав входит натуральный воск карнауба.</t>
  </si>
  <si>
    <t>IT-0312</t>
  </si>
  <si>
    <t>Влажные салфетки для очистки рук с антибактериальным эффектом</t>
  </si>
  <si>
    <t>Влажные салфетки из мягкого нетканого материала предназначены для очистки рук от сильных загрязнений (бензин, копоть, мазут, гудрон, машинное масло).</t>
  </si>
  <si>
    <t>IT-0314</t>
  </si>
  <si>
    <r>
      <t xml:space="preserve">Салфетка микрофибра пропитанная
</t>
    </r>
    <r>
      <rPr>
        <b/>
        <sz val="9"/>
        <color indexed="10"/>
        <rFont val="Arial"/>
        <family val="2"/>
      </rPr>
      <t>НОВИНКА</t>
    </r>
  </si>
  <si>
    <t>Многофункциональная салфетка махрового плетения для автомобиля с высокой степенью абсорбции.  Пропитана полиуретаном по особой технологии. Хорошо обезжиривает, удаляет накипь и полирует. Размер 45*55см, цвет синий. Пр-во Корея.</t>
  </si>
  <si>
    <t>IT-0319</t>
  </si>
  <si>
    <t>45*55см
(25 шт. в коробке)</t>
  </si>
  <si>
    <r>
      <t xml:space="preserve">Салфетка замша Софт
</t>
    </r>
    <r>
      <rPr>
        <b/>
        <sz val="9"/>
        <color indexed="10"/>
        <rFont val="Arial"/>
        <family val="2"/>
      </rPr>
      <t>НОВИНКА</t>
    </r>
  </si>
  <si>
    <t>Салфетка из искусственной замши для ухода за кузовом автомобиля. Впитывает воды до 300%. Размер 45*55см, цвет желтый. Пр-во Корея.</t>
  </si>
  <si>
    <t>IT-0320</t>
  </si>
  <si>
    <r>
      <t xml:space="preserve">Салфетка замша перфорированная
</t>
    </r>
    <r>
      <rPr>
        <b/>
        <sz val="9"/>
        <color indexed="10"/>
        <rFont val="Arial"/>
        <family val="2"/>
      </rPr>
      <t>НОВИНКА</t>
    </r>
  </si>
  <si>
    <t>Салфетка из искусственной замши с перфорацией для протирки и сушки кузова автомобиля. Не прилипает к кузову, не образует катышек на поверхности, долго служит. Размер 40*55см, цвет синий. Пр-во Корея.</t>
  </si>
  <si>
    <t>IT-0321</t>
  </si>
  <si>
    <t>40*55см
(25 шт. в коробке)</t>
  </si>
  <si>
    <r>
      <t xml:space="preserve">Салфетка замша Алькантара
</t>
    </r>
    <r>
      <rPr>
        <b/>
        <sz val="9"/>
        <color indexed="10"/>
        <rFont val="Arial"/>
        <family val="2"/>
      </rPr>
      <t>НОВИНКА</t>
    </r>
  </si>
  <si>
    <t>Салфетка из искусственной замши с ворсистой поверхностью для протирки и сушки кузова автомобиля. Хорошо впитывает влагу. Размер 45*54см, цвет желтый. Пр-во Корея.</t>
  </si>
  <si>
    <t>IT-0322</t>
  </si>
  <si>
    <t>45*54см
(25 шт. в коробке)</t>
  </si>
  <si>
    <t>Салфетка  из искусственной  замши «GraSS»</t>
  </si>
  <si>
    <t>salf</t>
  </si>
  <si>
    <t>Размер 50*45см (упак.25шт.)</t>
  </si>
  <si>
    <t>Салфетка из искусственной  замши</t>
  </si>
  <si>
    <t>salf5444</t>
  </si>
  <si>
    <r>
      <t>Салфетка «</t>
    </r>
    <r>
      <rPr>
        <b/>
        <sz val="9"/>
        <color indexed="8"/>
        <rFont val="Arial"/>
        <family val="2"/>
      </rPr>
      <t>Tornado</t>
    </r>
    <r>
      <rPr>
        <sz val="9"/>
        <color indexed="8"/>
        <rFont val="Arial"/>
        <family val="2"/>
      </rPr>
      <t>» в тубе</t>
    </r>
  </si>
  <si>
    <t>Салфетки из многослойного армированного поливинилацетатного полотна. Не оставляет разводов и подтеков. Идеально подходит для протирки автомобиля, стекол и других поверхностей.</t>
  </si>
  <si>
    <t>TR-008</t>
  </si>
  <si>
    <t>Размер 43*32см (упак.24шт.)</t>
  </si>
  <si>
    <t>TR-007</t>
  </si>
  <si>
    <t>Размер 43*64см
(упак.12шт.)</t>
  </si>
  <si>
    <t>Вафельное полотно</t>
  </si>
  <si>
    <r>
      <t>Вафельное полотно высокого качества шириной 45 см. Состав -100% хлопок. Стандартная длина вафельного полотна в рулоне – 60 м. Плотность 150г/м2.</t>
    </r>
    <r>
      <rPr>
        <sz val="7"/>
        <color indexed="10"/>
        <rFont val="Arial"/>
        <family val="2"/>
      </rPr>
      <t xml:space="preserve"> </t>
    </r>
    <r>
      <rPr>
        <b/>
        <sz val="7"/>
        <color indexed="10"/>
        <rFont val="Arial"/>
        <family val="2"/>
      </rPr>
      <t>Цена за 1м</t>
    </r>
  </si>
  <si>
    <t>vpr45</t>
  </si>
  <si>
    <t>1п/м, ширина 45см, 
длина рулона 60м</t>
  </si>
  <si>
    <t>Салфетка из 100% микрофибры</t>
  </si>
  <si>
    <r>
      <t>Впитывает большой объем жидкости, масла и жир. Вбирает в себя пыль, грязь, микро- организмы, в т.ч. болезнетворные и вызывающие аллергию. Обладает прочностью и износостойкостью. Состав: 20% полиамид, 80% полиэстер.</t>
    </r>
    <r>
      <rPr>
        <b/>
        <sz val="7"/>
        <color indexed="8"/>
        <rFont val="Arial"/>
        <family val="2"/>
      </rPr>
      <t xml:space="preserve"> Цена за упаковку</t>
    </r>
  </si>
  <si>
    <t>IT-0305</t>
  </si>
  <si>
    <t>Размер 30*30см 
(упак. 10шт.)</t>
  </si>
  <si>
    <t>Салфетка из 100% микрофибры
универсальная</t>
  </si>
  <si>
    <t>IT-0307</t>
  </si>
  <si>
    <t>Размер 35*40см 
(упак. 10шт.)</t>
  </si>
  <si>
    <t>Салфетка из 100%
микрофибры
универсальная</t>
  </si>
  <si>
    <t>IT-0306</t>
  </si>
  <si>
    <t>Размер 35*40см
(упак. 1шт.)</t>
  </si>
  <si>
    <t>Бумага Katrin Classic L2</t>
  </si>
  <si>
    <t>Бумага двухслойная синяя, плотность 20,1 г/м2, размер отрыва 22*38см, 1000 отрывов, диам. 29см, вес 6,85кг.</t>
  </si>
  <si>
    <t>IT-0315</t>
  </si>
  <si>
    <t>1 шт.
(2 шт. в упаковке)</t>
  </si>
  <si>
    <t>Бумага Katrin Classic L 3 Blue</t>
  </si>
  <si>
    <t>Бумага трехслойная синяя, плотность 20 г/м2, размер отрыва 22*38см, 1000 отрывов, диам. 39см, вес 5,07кг.</t>
  </si>
  <si>
    <t>IT-0318</t>
  </si>
  <si>
    <t>Бумага Katrin Classic XXL 2 Blue</t>
  </si>
  <si>
    <t>Бумага двухслойная синяя, плотность 20 г/м2, размер отрыва 38*38см, 1000 отрывов, диам. 29см, вес 11,8кг.</t>
  </si>
  <si>
    <t>IT-0316</t>
  </si>
  <si>
    <t xml:space="preserve">Бумага Katrin Classic XXL 3 Blue </t>
  </si>
  <si>
    <t>Бумага трехслойная синяя, плотность 20 г/м2, размер отрыва 38*38см, 1000 отрывов, диам. 39см, вес 8,82кг.</t>
  </si>
  <si>
    <t>IT-0317</t>
  </si>
  <si>
    <t>1 шт.</t>
  </si>
  <si>
    <t xml:space="preserve">Держатель для рулонов напольный </t>
  </si>
  <si>
    <t xml:space="preserve">Металлический держатель для протирочных материалов, напольный. Максимальная ширина рулона 40 см. Синий цвет. Для средних условий эксплуатации. </t>
  </si>
  <si>
    <t>IT-0225</t>
  </si>
  <si>
    <t xml:space="preserve">Держатель для рулонов настенный </t>
  </si>
  <si>
    <t>Держатель для рулонов настенный</t>
  </si>
  <si>
    <t>IT-0226</t>
  </si>
  <si>
    <t>6,5 кг. (упак.4 шт.)</t>
  </si>
  <si>
    <t>250мл
(коробка 6шт.)</t>
  </si>
  <si>
    <t>Размер 10*14см 
(упак.40шт.)</t>
  </si>
  <si>
    <t xml:space="preserve">Наносалфетка для стекла
</t>
  </si>
  <si>
    <t xml:space="preserve">Нанопокрытие для любых стекол. Действует, заполняя микропоры и микротрещины стекла, образуя невидимую пленку. Дождь и грязь скатываются с обработанной поверхности, поверхность дольше остается чистой, служит более месяца, при скорости движения от 80 км/ч дворники практически не нужны. </t>
  </si>
  <si>
    <r>
      <t xml:space="preserve">Салфетка из высококачественной искусственной замши для протирки автомобилей и уборки помещений. Отлично впитывает влагу, обладает длительным сроком службы, устойчива к большинству химических средств, не оставляет разводов, прочная и эластичная. Размеры 50*45см в индивид. упаковке и 54*44см россыпью.
</t>
    </r>
  </si>
  <si>
    <t>Размер 54*44см (упак.50шт.)</t>
  </si>
  <si>
    <r>
      <t xml:space="preserve">Вафельное полотно высокого качества шириной 45 см. Состав -100% хлопок. </t>
    </r>
    <r>
      <rPr>
        <b/>
        <sz val="7"/>
        <color indexed="10"/>
        <rFont val="Arial"/>
        <family val="2"/>
      </rPr>
      <t>ГОСТ</t>
    </r>
    <r>
      <rPr>
        <sz val="7"/>
        <color indexed="63"/>
        <rFont val="Arial"/>
        <family val="2"/>
      </rPr>
      <t>. Стандартная длина вафельного полотна в рулоне – 60 м. Плотность 150г/м2.</t>
    </r>
    <r>
      <rPr>
        <sz val="7"/>
        <color indexed="10"/>
        <rFont val="Arial"/>
        <family val="2"/>
      </rPr>
      <t xml:space="preserve"> </t>
    </r>
    <r>
      <rPr>
        <b/>
        <sz val="7"/>
        <color indexed="10"/>
        <rFont val="Arial"/>
        <family val="2"/>
      </rPr>
      <t>Цена за 1м</t>
    </r>
  </si>
  <si>
    <t>vpr45-01</t>
  </si>
  <si>
    <t>1п/м, ширина 45см, 
длина рулона 70м</t>
  </si>
  <si>
    <r>
      <t xml:space="preserve">Универсальная салфетка для дома и автомобиля. Большие размеры пушистых салфеток самого популярного махрового плетения прекрасно справятся с грязью, пылью, впитают большой объем воды, масла, жиры. Поверхность после протирки микрофиброй становится идеально чистой и сухой. Прочная и износостойкая. </t>
    </r>
    <r>
      <rPr>
        <b/>
        <sz val="7"/>
        <color indexed="8"/>
        <rFont val="Arial"/>
        <family val="2"/>
      </rPr>
      <t>Цена за штуку.</t>
    </r>
  </si>
  <si>
    <t>цена</t>
  </si>
  <si>
    <r>
      <t xml:space="preserve">                      </t>
    </r>
    <r>
      <rPr>
        <sz val="9"/>
        <color indexed="8"/>
        <rFont val="Arial"/>
        <family val="2"/>
      </rPr>
      <t>цена в рублях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</si>
</sst>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7"/>
      <color indexed="6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mbria"/>
      <family val="0"/>
    </font>
    <font>
      <b/>
      <sz val="18"/>
      <color indexed="8"/>
      <name val="Cambria"/>
      <family val="0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sz val="44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9" fontId="8" fillId="33" borderId="0" xfId="0" applyNumberFormat="1" applyFont="1" applyFill="1" applyBorder="1" applyAlignment="1">
      <alignment horizontal="center" vertical="center" wrapText="1"/>
    </xf>
    <xf numFmtId="9" fontId="8" fillId="34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vertical="center"/>
    </xf>
    <xf numFmtId="4" fontId="4" fillId="36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4" fillId="36" borderId="0" xfId="0" applyNumberFormat="1" applyFont="1" applyFill="1" applyBorder="1" applyAlignment="1">
      <alignment vertical="center"/>
    </xf>
    <xf numFmtId="4" fontId="14" fillId="36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/>
    </xf>
    <xf numFmtId="3" fontId="14" fillId="36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pn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pn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emf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95250</xdr:rowOff>
    </xdr:from>
    <xdr:to>
      <xdr:col>0</xdr:col>
      <xdr:colOff>609600</xdr:colOff>
      <xdr:row>10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241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11</xdr:row>
      <xdr:rowOff>276225</xdr:rowOff>
    </xdr:from>
    <xdr:to>
      <xdr:col>0</xdr:col>
      <xdr:colOff>590550</xdr:colOff>
      <xdr:row>12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62300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57150</xdr:rowOff>
    </xdr:from>
    <xdr:to>
      <xdr:col>0</xdr:col>
      <xdr:colOff>600075</xdr:colOff>
      <xdr:row>14</xdr:row>
      <xdr:rowOff>485775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02907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123825</xdr:rowOff>
    </xdr:from>
    <xdr:to>
      <xdr:col>0</xdr:col>
      <xdr:colOff>600075</xdr:colOff>
      <xdr:row>15</xdr:row>
      <xdr:rowOff>552450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648200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57150</xdr:colOff>
      <xdr:row>16</xdr:row>
      <xdr:rowOff>95250</xdr:rowOff>
    </xdr:from>
    <xdr:to>
      <xdr:col>0</xdr:col>
      <xdr:colOff>590550</xdr:colOff>
      <xdr:row>19</xdr:row>
      <xdr:rowOff>47625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2768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95250</xdr:rowOff>
    </xdr:from>
    <xdr:to>
      <xdr:col>0</xdr:col>
      <xdr:colOff>600075</xdr:colOff>
      <xdr:row>23</xdr:row>
      <xdr:rowOff>47625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9245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114300</xdr:rowOff>
    </xdr:from>
    <xdr:to>
      <xdr:col>0</xdr:col>
      <xdr:colOff>600075</xdr:colOff>
      <xdr:row>27</xdr:row>
      <xdr:rowOff>57150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591300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104775</xdr:rowOff>
    </xdr:from>
    <xdr:to>
      <xdr:col>0</xdr:col>
      <xdr:colOff>600075</xdr:colOff>
      <xdr:row>31</xdr:row>
      <xdr:rowOff>47625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22947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32</xdr:row>
      <xdr:rowOff>171450</xdr:rowOff>
    </xdr:from>
    <xdr:to>
      <xdr:col>0</xdr:col>
      <xdr:colOff>590550</xdr:colOff>
      <xdr:row>32</xdr:row>
      <xdr:rowOff>590550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94385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171450</xdr:rowOff>
    </xdr:from>
    <xdr:to>
      <xdr:col>0</xdr:col>
      <xdr:colOff>600075</xdr:colOff>
      <xdr:row>34</xdr:row>
      <xdr:rowOff>228600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8705850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95250</xdr:rowOff>
    </xdr:from>
    <xdr:to>
      <xdr:col>0</xdr:col>
      <xdr:colOff>638175</xdr:colOff>
      <xdr:row>36</xdr:row>
      <xdr:rowOff>533400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95631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85725</xdr:rowOff>
    </xdr:from>
    <xdr:to>
      <xdr:col>0</xdr:col>
      <xdr:colOff>638175</xdr:colOff>
      <xdr:row>37</xdr:row>
      <xdr:rowOff>514350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02774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</xdr:row>
      <xdr:rowOff>47625</xdr:rowOff>
    </xdr:from>
    <xdr:to>
      <xdr:col>0</xdr:col>
      <xdr:colOff>628650</xdr:colOff>
      <xdr:row>38</xdr:row>
      <xdr:rowOff>476250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091565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53</xdr:row>
      <xdr:rowOff>95250</xdr:rowOff>
    </xdr:from>
    <xdr:to>
      <xdr:col>0</xdr:col>
      <xdr:colOff>485775</xdr:colOff>
      <xdr:row>55</xdr:row>
      <xdr:rowOff>133350</xdr:rowOff>
    </xdr:to>
    <xdr:pic>
      <xdr:nvPicPr>
        <xdr:cNvPr id="14" name="Рисунок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1815465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61</xdr:row>
      <xdr:rowOff>209550</xdr:rowOff>
    </xdr:from>
    <xdr:to>
      <xdr:col>0</xdr:col>
      <xdr:colOff>590550</xdr:colOff>
      <xdr:row>62</xdr:row>
      <xdr:rowOff>276225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2090737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64</xdr:row>
      <xdr:rowOff>247650</xdr:rowOff>
    </xdr:from>
    <xdr:to>
      <xdr:col>0</xdr:col>
      <xdr:colOff>495300</xdr:colOff>
      <xdr:row>65</xdr:row>
      <xdr:rowOff>209550</xdr:rowOff>
    </xdr:to>
    <xdr:pic>
      <xdr:nvPicPr>
        <xdr:cNvPr id="16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21897975"/>
          <a:ext cx="352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66</xdr:row>
      <xdr:rowOff>228600</xdr:rowOff>
    </xdr:from>
    <xdr:to>
      <xdr:col>0</xdr:col>
      <xdr:colOff>590550</xdr:colOff>
      <xdr:row>67</xdr:row>
      <xdr:rowOff>209550</xdr:rowOff>
    </xdr:to>
    <xdr:pic>
      <xdr:nvPicPr>
        <xdr:cNvPr id="17" name="Рисунок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22898100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68</xdr:row>
      <xdr:rowOff>228600</xdr:rowOff>
    </xdr:from>
    <xdr:to>
      <xdr:col>0</xdr:col>
      <xdr:colOff>590550</xdr:colOff>
      <xdr:row>69</xdr:row>
      <xdr:rowOff>190500</xdr:rowOff>
    </xdr:to>
    <xdr:pic>
      <xdr:nvPicPr>
        <xdr:cNvPr id="18" name="Рисунок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3812500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73</xdr:row>
      <xdr:rowOff>85725</xdr:rowOff>
    </xdr:from>
    <xdr:to>
      <xdr:col>0</xdr:col>
      <xdr:colOff>600075</xdr:colOff>
      <xdr:row>74</xdr:row>
      <xdr:rowOff>219075</xdr:rowOff>
    </xdr:to>
    <xdr:pic>
      <xdr:nvPicPr>
        <xdr:cNvPr id="19" name="Рисунок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" y="25984200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75</xdr:row>
      <xdr:rowOff>152400</xdr:rowOff>
    </xdr:from>
    <xdr:to>
      <xdr:col>0</xdr:col>
      <xdr:colOff>600075</xdr:colOff>
      <xdr:row>76</xdr:row>
      <xdr:rowOff>228600</xdr:rowOff>
    </xdr:to>
    <xdr:pic>
      <xdr:nvPicPr>
        <xdr:cNvPr id="20" name="Рисунок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26641425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86</xdr:row>
      <xdr:rowOff>180975</xdr:rowOff>
    </xdr:from>
    <xdr:to>
      <xdr:col>0</xdr:col>
      <xdr:colOff>590550</xdr:colOff>
      <xdr:row>86</xdr:row>
      <xdr:rowOff>609600</xdr:rowOff>
    </xdr:to>
    <xdr:pic>
      <xdr:nvPicPr>
        <xdr:cNvPr id="21" name="Рисунок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3043237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84</xdr:row>
      <xdr:rowOff>47625</xdr:rowOff>
    </xdr:from>
    <xdr:to>
      <xdr:col>0</xdr:col>
      <xdr:colOff>600075</xdr:colOff>
      <xdr:row>85</xdr:row>
      <xdr:rowOff>190500</xdr:rowOff>
    </xdr:to>
    <xdr:pic>
      <xdr:nvPicPr>
        <xdr:cNvPr id="22" name="Рисунок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" y="2976562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95</xdr:row>
      <xdr:rowOff>123825</xdr:rowOff>
    </xdr:from>
    <xdr:to>
      <xdr:col>0</xdr:col>
      <xdr:colOff>590550</xdr:colOff>
      <xdr:row>96</xdr:row>
      <xdr:rowOff>142875</xdr:rowOff>
    </xdr:to>
    <xdr:pic>
      <xdr:nvPicPr>
        <xdr:cNvPr id="23" name="Рисунок 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3435667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161925</xdr:colOff>
      <xdr:row>99</xdr:row>
      <xdr:rowOff>142875</xdr:rowOff>
    </xdr:from>
    <xdr:to>
      <xdr:col>0</xdr:col>
      <xdr:colOff>504825</xdr:colOff>
      <xdr:row>99</xdr:row>
      <xdr:rowOff>581025</xdr:rowOff>
    </xdr:to>
    <xdr:pic>
      <xdr:nvPicPr>
        <xdr:cNvPr id="24" name="Рисунок 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1925" y="36233100"/>
          <a:ext cx="342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101</xdr:row>
      <xdr:rowOff>180975</xdr:rowOff>
    </xdr:from>
    <xdr:to>
      <xdr:col>0</xdr:col>
      <xdr:colOff>600075</xdr:colOff>
      <xdr:row>102</xdr:row>
      <xdr:rowOff>200025</xdr:rowOff>
    </xdr:to>
    <xdr:pic>
      <xdr:nvPicPr>
        <xdr:cNvPr id="25" name="Рисунок 3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" y="37204650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104</xdr:row>
      <xdr:rowOff>171450</xdr:rowOff>
    </xdr:from>
    <xdr:to>
      <xdr:col>0</xdr:col>
      <xdr:colOff>600075</xdr:colOff>
      <xdr:row>104</xdr:row>
      <xdr:rowOff>590550</xdr:rowOff>
    </xdr:to>
    <xdr:pic>
      <xdr:nvPicPr>
        <xdr:cNvPr id="26" name="Рисунок 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" y="38166675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110</xdr:row>
      <xdr:rowOff>114300</xdr:rowOff>
    </xdr:from>
    <xdr:to>
      <xdr:col>0</xdr:col>
      <xdr:colOff>619125</xdr:colOff>
      <xdr:row>111</xdr:row>
      <xdr:rowOff>171450</xdr:rowOff>
    </xdr:to>
    <xdr:pic>
      <xdr:nvPicPr>
        <xdr:cNvPr id="27" name="Рисунок 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409194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112</xdr:row>
      <xdr:rowOff>190500</xdr:rowOff>
    </xdr:from>
    <xdr:to>
      <xdr:col>0</xdr:col>
      <xdr:colOff>619125</xdr:colOff>
      <xdr:row>113</xdr:row>
      <xdr:rowOff>114300</xdr:rowOff>
    </xdr:to>
    <xdr:pic>
      <xdr:nvPicPr>
        <xdr:cNvPr id="28" name="Рисунок 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417099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115</xdr:row>
      <xdr:rowOff>47625</xdr:rowOff>
    </xdr:from>
    <xdr:to>
      <xdr:col>0</xdr:col>
      <xdr:colOff>609600</xdr:colOff>
      <xdr:row>115</xdr:row>
      <xdr:rowOff>514350</xdr:rowOff>
    </xdr:to>
    <xdr:pic>
      <xdr:nvPicPr>
        <xdr:cNvPr id="29" name="Рисунок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43100625"/>
          <a:ext cx="571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117</xdr:row>
      <xdr:rowOff>38100</xdr:rowOff>
    </xdr:from>
    <xdr:to>
      <xdr:col>0</xdr:col>
      <xdr:colOff>590550</xdr:colOff>
      <xdr:row>117</xdr:row>
      <xdr:rowOff>419100</xdr:rowOff>
    </xdr:to>
    <xdr:pic>
      <xdr:nvPicPr>
        <xdr:cNvPr id="30" name="Рисунок 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" y="43795950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118</xdr:row>
      <xdr:rowOff>28575</xdr:rowOff>
    </xdr:from>
    <xdr:to>
      <xdr:col>0</xdr:col>
      <xdr:colOff>590550</xdr:colOff>
      <xdr:row>118</xdr:row>
      <xdr:rowOff>409575</xdr:rowOff>
    </xdr:to>
    <xdr:pic>
      <xdr:nvPicPr>
        <xdr:cNvPr id="31" name="Рисунок 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4424362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119</xdr:row>
      <xdr:rowOff>57150</xdr:rowOff>
    </xdr:from>
    <xdr:to>
      <xdr:col>0</xdr:col>
      <xdr:colOff>600075</xdr:colOff>
      <xdr:row>119</xdr:row>
      <xdr:rowOff>438150</xdr:rowOff>
    </xdr:to>
    <xdr:pic>
      <xdr:nvPicPr>
        <xdr:cNvPr id="32" name="Рисунок 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" y="4470082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120</xdr:row>
      <xdr:rowOff>47625</xdr:rowOff>
    </xdr:from>
    <xdr:to>
      <xdr:col>0</xdr:col>
      <xdr:colOff>600075</xdr:colOff>
      <xdr:row>120</xdr:row>
      <xdr:rowOff>428625</xdr:rowOff>
    </xdr:to>
    <xdr:pic>
      <xdr:nvPicPr>
        <xdr:cNvPr id="33" name="Рисунок 5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" y="4517707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121</xdr:row>
      <xdr:rowOff>47625</xdr:rowOff>
    </xdr:from>
    <xdr:to>
      <xdr:col>0</xdr:col>
      <xdr:colOff>590550</xdr:colOff>
      <xdr:row>121</xdr:row>
      <xdr:rowOff>428625</xdr:rowOff>
    </xdr:to>
    <xdr:pic>
      <xdr:nvPicPr>
        <xdr:cNvPr id="34" name="Рисунок 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4565332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122</xdr:row>
      <xdr:rowOff>76200</xdr:rowOff>
    </xdr:from>
    <xdr:to>
      <xdr:col>0</xdr:col>
      <xdr:colOff>581025</xdr:colOff>
      <xdr:row>122</xdr:row>
      <xdr:rowOff>428625</xdr:rowOff>
    </xdr:to>
    <xdr:pic>
      <xdr:nvPicPr>
        <xdr:cNvPr id="35" name="Рисунок 5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" y="4613910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123</xdr:row>
      <xdr:rowOff>28575</xdr:rowOff>
    </xdr:from>
    <xdr:to>
      <xdr:col>0</xdr:col>
      <xdr:colOff>571500</xdr:colOff>
      <xdr:row>123</xdr:row>
      <xdr:rowOff>390525</xdr:rowOff>
    </xdr:to>
    <xdr:pic>
      <xdr:nvPicPr>
        <xdr:cNvPr id="36" name="Рисунок 5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200" y="465772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124</xdr:row>
      <xdr:rowOff>66675</xdr:rowOff>
    </xdr:from>
    <xdr:to>
      <xdr:col>0</xdr:col>
      <xdr:colOff>581025</xdr:colOff>
      <xdr:row>124</xdr:row>
      <xdr:rowOff>428625</xdr:rowOff>
    </xdr:to>
    <xdr:pic>
      <xdr:nvPicPr>
        <xdr:cNvPr id="37" name="Рисунок 5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5725" y="470630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126</xdr:row>
      <xdr:rowOff>142875</xdr:rowOff>
    </xdr:from>
    <xdr:to>
      <xdr:col>0</xdr:col>
      <xdr:colOff>514350</xdr:colOff>
      <xdr:row>126</xdr:row>
      <xdr:rowOff>685800</xdr:rowOff>
    </xdr:to>
    <xdr:pic>
      <xdr:nvPicPr>
        <xdr:cNvPr id="38" name="Рисунок 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4775" y="47786925"/>
          <a:ext cx="409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127</xdr:row>
      <xdr:rowOff>95250</xdr:rowOff>
    </xdr:from>
    <xdr:to>
      <xdr:col>0</xdr:col>
      <xdr:colOff>533400</xdr:colOff>
      <xdr:row>127</xdr:row>
      <xdr:rowOff>638175</xdr:rowOff>
    </xdr:to>
    <xdr:pic>
      <xdr:nvPicPr>
        <xdr:cNvPr id="39" name="Рисунок 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48510825"/>
          <a:ext cx="409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129</xdr:row>
      <xdr:rowOff>238125</xdr:rowOff>
    </xdr:from>
    <xdr:to>
      <xdr:col>0</xdr:col>
      <xdr:colOff>523875</xdr:colOff>
      <xdr:row>130</xdr:row>
      <xdr:rowOff>257175</xdr:rowOff>
    </xdr:to>
    <xdr:pic>
      <xdr:nvPicPr>
        <xdr:cNvPr id="40" name="Рисунок 6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49491900"/>
          <a:ext cx="409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131</xdr:row>
      <xdr:rowOff>257175</xdr:rowOff>
    </xdr:from>
    <xdr:to>
      <xdr:col>0</xdr:col>
      <xdr:colOff>533400</xdr:colOff>
      <xdr:row>132</xdr:row>
      <xdr:rowOff>295275</xdr:rowOff>
    </xdr:to>
    <xdr:pic>
      <xdr:nvPicPr>
        <xdr:cNvPr id="41" name="Рисунок 6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50596800"/>
          <a:ext cx="409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133</xdr:row>
      <xdr:rowOff>247650</xdr:rowOff>
    </xdr:from>
    <xdr:to>
      <xdr:col>0</xdr:col>
      <xdr:colOff>523875</xdr:colOff>
      <xdr:row>134</xdr:row>
      <xdr:rowOff>247650</xdr:rowOff>
    </xdr:to>
    <xdr:pic>
      <xdr:nvPicPr>
        <xdr:cNvPr id="42" name="Рисунок 6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51663600"/>
          <a:ext cx="409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151</xdr:row>
      <xdr:rowOff>38100</xdr:rowOff>
    </xdr:from>
    <xdr:to>
      <xdr:col>0</xdr:col>
      <xdr:colOff>514350</xdr:colOff>
      <xdr:row>151</xdr:row>
      <xdr:rowOff>542925</xdr:rowOff>
    </xdr:to>
    <xdr:pic>
      <xdr:nvPicPr>
        <xdr:cNvPr id="43" name="Рисунок 6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62369700"/>
          <a:ext cx="4000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152</xdr:row>
      <xdr:rowOff>38100</xdr:rowOff>
    </xdr:from>
    <xdr:to>
      <xdr:col>0</xdr:col>
      <xdr:colOff>590550</xdr:colOff>
      <xdr:row>152</xdr:row>
      <xdr:rowOff>457200</xdr:rowOff>
    </xdr:to>
    <xdr:pic>
      <xdr:nvPicPr>
        <xdr:cNvPr id="44" name="Рисунок 6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675" y="62931675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171450</xdr:colOff>
      <xdr:row>153</xdr:row>
      <xdr:rowOff>104775</xdr:rowOff>
    </xdr:from>
    <xdr:to>
      <xdr:col>0</xdr:col>
      <xdr:colOff>447675</xdr:colOff>
      <xdr:row>154</xdr:row>
      <xdr:rowOff>285750</xdr:rowOff>
    </xdr:to>
    <xdr:pic>
      <xdr:nvPicPr>
        <xdr:cNvPr id="45" name="Рисунок 6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71450" y="63503175"/>
          <a:ext cx="2762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156</xdr:row>
      <xdr:rowOff>104775</xdr:rowOff>
    </xdr:from>
    <xdr:to>
      <xdr:col>0</xdr:col>
      <xdr:colOff>628650</xdr:colOff>
      <xdr:row>156</xdr:row>
      <xdr:rowOff>504825</xdr:rowOff>
    </xdr:to>
    <xdr:pic>
      <xdr:nvPicPr>
        <xdr:cNvPr id="46" name="Рисунок 7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" y="64789050"/>
          <a:ext cx="590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157</xdr:row>
      <xdr:rowOff>76200</xdr:rowOff>
    </xdr:from>
    <xdr:to>
      <xdr:col>0</xdr:col>
      <xdr:colOff>628650</xdr:colOff>
      <xdr:row>157</xdr:row>
      <xdr:rowOff>561975</xdr:rowOff>
    </xdr:to>
    <xdr:pic>
      <xdr:nvPicPr>
        <xdr:cNvPr id="47" name="Рисунок 7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65360550"/>
          <a:ext cx="600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158</xdr:row>
      <xdr:rowOff>66675</xdr:rowOff>
    </xdr:from>
    <xdr:to>
      <xdr:col>0</xdr:col>
      <xdr:colOff>619125</xdr:colOff>
      <xdr:row>158</xdr:row>
      <xdr:rowOff>552450</xdr:rowOff>
    </xdr:to>
    <xdr:pic>
      <xdr:nvPicPr>
        <xdr:cNvPr id="48" name="Рисунок 7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9050" y="65970150"/>
          <a:ext cx="600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6</xdr:row>
      <xdr:rowOff>28575</xdr:rowOff>
    </xdr:from>
    <xdr:to>
      <xdr:col>0</xdr:col>
      <xdr:colOff>323850</xdr:colOff>
      <xdr:row>6</xdr:row>
      <xdr:rowOff>457200</xdr:rowOff>
    </xdr:to>
    <xdr:pic>
      <xdr:nvPicPr>
        <xdr:cNvPr id="49" name="Рисунок 6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" y="1762125"/>
          <a:ext cx="238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6</xdr:row>
      <xdr:rowOff>28575</xdr:rowOff>
    </xdr:from>
    <xdr:to>
      <xdr:col>0</xdr:col>
      <xdr:colOff>523875</xdr:colOff>
      <xdr:row>6</xdr:row>
      <xdr:rowOff>457200</xdr:rowOff>
    </xdr:to>
    <xdr:pic>
      <xdr:nvPicPr>
        <xdr:cNvPr id="50" name="Рисунок 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23850" y="1762125"/>
          <a:ext cx="200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52</xdr:row>
      <xdr:rowOff>19050</xdr:rowOff>
    </xdr:from>
    <xdr:to>
      <xdr:col>0</xdr:col>
      <xdr:colOff>447675</xdr:colOff>
      <xdr:row>52</xdr:row>
      <xdr:rowOff>561975</xdr:rowOff>
    </xdr:to>
    <xdr:pic>
      <xdr:nvPicPr>
        <xdr:cNvPr id="51" name="Рисунок 8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9075" y="17497425"/>
          <a:ext cx="228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44</xdr:row>
      <xdr:rowOff>142875</xdr:rowOff>
    </xdr:from>
    <xdr:to>
      <xdr:col>0</xdr:col>
      <xdr:colOff>504825</xdr:colOff>
      <xdr:row>45</xdr:row>
      <xdr:rowOff>200025</xdr:rowOff>
    </xdr:to>
    <xdr:pic>
      <xdr:nvPicPr>
        <xdr:cNvPr id="52" name="Рисунок 8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71450" y="1396365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40</xdr:row>
      <xdr:rowOff>38100</xdr:rowOff>
    </xdr:from>
    <xdr:to>
      <xdr:col>0</xdr:col>
      <xdr:colOff>390525</xdr:colOff>
      <xdr:row>40</xdr:row>
      <xdr:rowOff>581025</xdr:rowOff>
    </xdr:to>
    <xdr:pic>
      <xdr:nvPicPr>
        <xdr:cNvPr id="53" name="Рисунок 8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7650" y="11649075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41</xdr:row>
      <xdr:rowOff>57150</xdr:rowOff>
    </xdr:from>
    <xdr:to>
      <xdr:col>0</xdr:col>
      <xdr:colOff>447675</xdr:colOff>
      <xdr:row>41</xdr:row>
      <xdr:rowOff>590550</xdr:rowOff>
    </xdr:to>
    <xdr:pic>
      <xdr:nvPicPr>
        <xdr:cNvPr id="54" name="Рисунок 8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122586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28575</xdr:rowOff>
    </xdr:from>
    <xdr:to>
      <xdr:col>0</xdr:col>
      <xdr:colOff>628650</xdr:colOff>
      <xdr:row>42</xdr:row>
      <xdr:rowOff>485775</xdr:rowOff>
    </xdr:to>
    <xdr:pic>
      <xdr:nvPicPr>
        <xdr:cNvPr id="55" name="Рисунок 8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7625" y="128492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38100</xdr:rowOff>
    </xdr:from>
    <xdr:to>
      <xdr:col>0</xdr:col>
      <xdr:colOff>600075</xdr:colOff>
      <xdr:row>43</xdr:row>
      <xdr:rowOff>457200</xdr:rowOff>
    </xdr:to>
    <xdr:pic>
      <xdr:nvPicPr>
        <xdr:cNvPr id="56" name="Рисунок 8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6200" y="1336357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46</xdr:row>
      <xdr:rowOff>266700</xdr:rowOff>
    </xdr:from>
    <xdr:to>
      <xdr:col>0</xdr:col>
      <xdr:colOff>590550</xdr:colOff>
      <xdr:row>47</xdr:row>
      <xdr:rowOff>209550</xdr:rowOff>
    </xdr:to>
    <xdr:pic>
      <xdr:nvPicPr>
        <xdr:cNvPr id="57" name="Рисунок 9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6675" y="14763750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49</xdr:row>
      <xdr:rowOff>9525</xdr:rowOff>
    </xdr:from>
    <xdr:to>
      <xdr:col>0</xdr:col>
      <xdr:colOff>390525</xdr:colOff>
      <xdr:row>49</xdr:row>
      <xdr:rowOff>552450</xdr:rowOff>
    </xdr:to>
    <xdr:pic>
      <xdr:nvPicPr>
        <xdr:cNvPr id="58" name="Рисунок 9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57175" y="16135350"/>
          <a:ext cx="133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50</xdr:row>
      <xdr:rowOff>57150</xdr:rowOff>
    </xdr:from>
    <xdr:to>
      <xdr:col>0</xdr:col>
      <xdr:colOff>447675</xdr:colOff>
      <xdr:row>50</xdr:row>
      <xdr:rowOff>600075</xdr:rowOff>
    </xdr:to>
    <xdr:pic>
      <xdr:nvPicPr>
        <xdr:cNvPr id="59" name="Рисунок 9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9550" y="16744950"/>
          <a:ext cx="238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59</xdr:row>
      <xdr:rowOff>28575</xdr:rowOff>
    </xdr:from>
    <xdr:to>
      <xdr:col>0</xdr:col>
      <xdr:colOff>400050</xdr:colOff>
      <xdr:row>59</xdr:row>
      <xdr:rowOff>561975</xdr:rowOff>
    </xdr:to>
    <xdr:pic>
      <xdr:nvPicPr>
        <xdr:cNvPr id="60" name="Рисунок 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7175" y="19507200"/>
          <a:ext cx="142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60</xdr:row>
      <xdr:rowOff>47625</xdr:rowOff>
    </xdr:from>
    <xdr:to>
      <xdr:col>0</xdr:col>
      <xdr:colOff>447675</xdr:colOff>
      <xdr:row>60</xdr:row>
      <xdr:rowOff>590550</xdr:rowOff>
    </xdr:to>
    <xdr:pic>
      <xdr:nvPicPr>
        <xdr:cNvPr id="61" name="Рисунок 9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19075" y="20116800"/>
          <a:ext cx="228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72</xdr:row>
      <xdr:rowOff>38100</xdr:rowOff>
    </xdr:from>
    <xdr:to>
      <xdr:col>0</xdr:col>
      <xdr:colOff>447675</xdr:colOff>
      <xdr:row>72</xdr:row>
      <xdr:rowOff>581025</xdr:rowOff>
    </xdr:to>
    <xdr:pic>
      <xdr:nvPicPr>
        <xdr:cNvPr id="62" name="Рисунок 9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28600" y="2534602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71</xdr:row>
      <xdr:rowOff>85725</xdr:rowOff>
    </xdr:from>
    <xdr:to>
      <xdr:col>0</xdr:col>
      <xdr:colOff>600075</xdr:colOff>
      <xdr:row>71</xdr:row>
      <xdr:rowOff>504825</xdr:rowOff>
    </xdr:to>
    <xdr:pic>
      <xdr:nvPicPr>
        <xdr:cNvPr id="63" name="Рисунок 9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200" y="2478405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82</xdr:row>
      <xdr:rowOff>38100</xdr:rowOff>
    </xdr:from>
    <xdr:to>
      <xdr:col>0</xdr:col>
      <xdr:colOff>400050</xdr:colOff>
      <xdr:row>82</xdr:row>
      <xdr:rowOff>581025</xdr:rowOff>
    </xdr:to>
    <xdr:pic>
      <xdr:nvPicPr>
        <xdr:cNvPr id="64" name="Рисунок 10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66700" y="28546425"/>
          <a:ext cx="133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447675</xdr:colOff>
      <xdr:row>83</xdr:row>
      <xdr:rowOff>571500</xdr:rowOff>
    </xdr:to>
    <xdr:pic>
      <xdr:nvPicPr>
        <xdr:cNvPr id="65" name="Рисунок 10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28600" y="29156025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79</xdr:row>
      <xdr:rowOff>123825</xdr:rowOff>
    </xdr:from>
    <xdr:to>
      <xdr:col>0</xdr:col>
      <xdr:colOff>590550</xdr:colOff>
      <xdr:row>80</xdr:row>
      <xdr:rowOff>228600</xdr:rowOff>
    </xdr:to>
    <xdr:pic>
      <xdr:nvPicPr>
        <xdr:cNvPr id="66" name="Рисунок 10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6675" y="2780347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48</xdr:row>
      <xdr:rowOff>66675</xdr:rowOff>
    </xdr:from>
    <xdr:to>
      <xdr:col>0</xdr:col>
      <xdr:colOff>390525</xdr:colOff>
      <xdr:row>48</xdr:row>
      <xdr:rowOff>609600</xdr:rowOff>
    </xdr:to>
    <xdr:pic>
      <xdr:nvPicPr>
        <xdr:cNvPr id="67" name="Рисунок 10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7650" y="15516225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93</xdr:row>
      <xdr:rowOff>19050</xdr:rowOff>
    </xdr:from>
    <xdr:to>
      <xdr:col>0</xdr:col>
      <xdr:colOff>400050</xdr:colOff>
      <xdr:row>93</xdr:row>
      <xdr:rowOff>561975</xdr:rowOff>
    </xdr:to>
    <xdr:pic>
      <xdr:nvPicPr>
        <xdr:cNvPr id="68" name="Рисунок 10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57175" y="33089850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94</xdr:row>
      <xdr:rowOff>19050</xdr:rowOff>
    </xdr:from>
    <xdr:to>
      <xdr:col>0</xdr:col>
      <xdr:colOff>447675</xdr:colOff>
      <xdr:row>94</xdr:row>
      <xdr:rowOff>561975</xdr:rowOff>
    </xdr:to>
    <xdr:pic>
      <xdr:nvPicPr>
        <xdr:cNvPr id="69" name="Рисунок 10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09550" y="33680400"/>
          <a:ext cx="238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97</xdr:row>
      <xdr:rowOff>28575</xdr:rowOff>
    </xdr:from>
    <xdr:to>
      <xdr:col>0</xdr:col>
      <xdr:colOff>390525</xdr:colOff>
      <xdr:row>97</xdr:row>
      <xdr:rowOff>561975</xdr:rowOff>
    </xdr:to>
    <xdr:pic>
      <xdr:nvPicPr>
        <xdr:cNvPr id="70" name="Рисунок 10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57175" y="34937700"/>
          <a:ext cx="133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98</xdr:row>
      <xdr:rowOff>28575</xdr:rowOff>
    </xdr:from>
    <xdr:to>
      <xdr:col>0</xdr:col>
      <xdr:colOff>438150</xdr:colOff>
      <xdr:row>98</xdr:row>
      <xdr:rowOff>561975</xdr:rowOff>
    </xdr:to>
    <xdr:pic>
      <xdr:nvPicPr>
        <xdr:cNvPr id="71" name="Рисунок 11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09550" y="355377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108</xdr:row>
      <xdr:rowOff>19050</xdr:rowOff>
    </xdr:from>
    <xdr:to>
      <xdr:col>0</xdr:col>
      <xdr:colOff>590550</xdr:colOff>
      <xdr:row>108</xdr:row>
      <xdr:rowOff>447675</xdr:rowOff>
    </xdr:to>
    <xdr:pic>
      <xdr:nvPicPr>
        <xdr:cNvPr id="72" name="Рисунок 11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6675" y="4018597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106</xdr:row>
      <xdr:rowOff>19050</xdr:rowOff>
    </xdr:from>
    <xdr:to>
      <xdr:col>0</xdr:col>
      <xdr:colOff>400050</xdr:colOff>
      <xdr:row>106</xdr:row>
      <xdr:rowOff>561975</xdr:rowOff>
    </xdr:to>
    <xdr:pic>
      <xdr:nvPicPr>
        <xdr:cNvPr id="73" name="Рисунок 11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57175" y="38976300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107</xdr:row>
      <xdr:rowOff>57150</xdr:rowOff>
    </xdr:from>
    <xdr:to>
      <xdr:col>0</xdr:col>
      <xdr:colOff>457200</xdr:colOff>
      <xdr:row>107</xdr:row>
      <xdr:rowOff>590550</xdr:rowOff>
    </xdr:to>
    <xdr:pic>
      <xdr:nvPicPr>
        <xdr:cNvPr id="74" name="Рисунок 11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09550" y="39604950"/>
          <a:ext cx="247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90</xdr:row>
      <xdr:rowOff>38100</xdr:rowOff>
    </xdr:from>
    <xdr:to>
      <xdr:col>0</xdr:col>
      <xdr:colOff>590550</xdr:colOff>
      <xdr:row>91</xdr:row>
      <xdr:rowOff>200025</xdr:rowOff>
    </xdr:to>
    <xdr:pic>
      <xdr:nvPicPr>
        <xdr:cNvPr id="75" name="Рисунок 11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7150" y="32423100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88</xdr:row>
      <xdr:rowOff>38100</xdr:rowOff>
    </xdr:from>
    <xdr:to>
      <xdr:col>0</xdr:col>
      <xdr:colOff>400050</xdr:colOff>
      <xdr:row>88</xdr:row>
      <xdr:rowOff>581025</xdr:rowOff>
    </xdr:to>
    <xdr:pic>
      <xdr:nvPicPr>
        <xdr:cNvPr id="76" name="Рисунок 11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57175" y="31222950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89</xdr:row>
      <xdr:rowOff>47625</xdr:rowOff>
    </xdr:from>
    <xdr:to>
      <xdr:col>0</xdr:col>
      <xdr:colOff>447675</xdr:colOff>
      <xdr:row>89</xdr:row>
      <xdr:rowOff>590550</xdr:rowOff>
    </xdr:to>
    <xdr:pic>
      <xdr:nvPicPr>
        <xdr:cNvPr id="77" name="Рисунок 11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19075" y="31823025"/>
          <a:ext cx="228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137</xdr:row>
      <xdr:rowOff>123825</xdr:rowOff>
    </xdr:from>
    <xdr:to>
      <xdr:col>0</xdr:col>
      <xdr:colOff>581025</xdr:colOff>
      <xdr:row>137</xdr:row>
      <xdr:rowOff>542925</xdr:rowOff>
    </xdr:to>
    <xdr:pic>
      <xdr:nvPicPr>
        <xdr:cNvPr id="78" name="Рисунок 11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7150" y="5294947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0</xdr:col>
      <xdr:colOff>495300</xdr:colOff>
      <xdr:row>143</xdr:row>
      <xdr:rowOff>752475</xdr:rowOff>
    </xdr:to>
    <xdr:pic>
      <xdr:nvPicPr>
        <xdr:cNvPr id="79" name="Рисунок 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52400" y="56949975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144</xdr:row>
      <xdr:rowOff>9525</xdr:rowOff>
    </xdr:from>
    <xdr:to>
      <xdr:col>0</xdr:col>
      <xdr:colOff>476250</xdr:colOff>
      <xdr:row>144</xdr:row>
      <xdr:rowOff>723900</xdr:rowOff>
    </xdr:to>
    <xdr:pic>
      <xdr:nvPicPr>
        <xdr:cNvPr id="80" name="Рисунок 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33350" y="57692925"/>
          <a:ext cx="342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145</xdr:row>
      <xdr:rowOff>19050</xdr:rowOff>
    </xdr:from>
    <xdr:to>
      <xdr:col>0</xdr:col>
      <xdr:colOff>466725</xdr:colOff>
      <xdr:row>145</xdr:row>
      <xdr:rowOff>742950</xdr:rowOff>
    </xdr:to>
    <xdr:pic>
      <xdr:nvPicPr>
        <xdr:cNvPr id="81" name="Рисунок 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58464450"/>
          <a:ext cx="352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146</xdr:row>
      <xdr:rowOff>9525</xdr:rowOff>
    </xdr:from>
    <xdr:to>
      <xdr:col>0</xdr:col>
      <xdr:colOff>476250</xdr:colOff>
      <xdr:row>146</xdr:row>
      <xdr:rowOff>733425</xdr:rowOff>
    </xdr:to>
    <xdr:pic>
      <xdr:nvPicPr>
        <xdr:cNvPr id="82" name="Рисунок 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59216925"/>
          <a:ext cx="361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56</xdr:row>
      <xdr:rowOff>104775</xdr:rowOff>
    </xdr:from>
    <xdr:to>
      <xdr:col>0</xdr:col>
      <xdr:colOff>495300</xdr:colOff>
      <xdr:row>57</xdr:row>
      <xdr:rowOff>219075</xdr:rowOff>
    </xdr:to>
    <xdr:pic>
      <xdr:nvPicPr>
        <xdr:cNvPr id="83" name="Рисунок 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52400" y="187452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162</xdr:row>
      <xdr:rowOff>57150</xdr:rowOff>
    </xdr:from>
    <xdr:to>
      <xdr:col>0</xdr:col>
      <xdr:colOff>504825</xdr:colOff>
      <xdr:row>162</xdr:row>
      <xdr:rowOff>581025</xdr:rowOff>
    </xdr:to>
    <xdr:pic>
      <xdr:nvPicPr>
        <xdr:cNvPr id="84" name="Рисунок 9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33350" y="6813232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163</xdr:row>
      <xdr:rowOff>28575</xdr:rowOff>
    </xdr:from>
    <xdr:to>
      <xdr:col>0</xdr:col>
      <xdr:colOff>600075</xdr:colOff>
      <xdr:row>163</xdr:row>
      <xdr:rowOff>638175</xdr:rowOff>
    </xdr:to>
    <xdr:pic>
      <xdr:nvPicPr>
        <xdr:cNvPr id="85" name="Рисунок 9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7625" y="687228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161</xdr:row>
      <xdr:rowOff>38100</xdr:rowOff>
    </xdr:from>
    <xdr:to>
      <xdr:col>0</xdr:col>
      <xdr:colOff>561975</xdr:colOff>
      <xdr:row>161</xdr:row>
      <xdr:rowOff>390525</xdr:rowOff>
    </xdr:to>
    <xdr:pic>
      <xdr:nvPicPr>
        <xdr:cNvPr id="86" name="Рисунок 9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7150" y="677227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160</xdr:row>
      <xdr:rowOff>47625</xdr:rowOff>
    </xdr:from>
    <xdr:to>
      <xdr:col>0</xdr:col>
      <xdr:colOff>609600</xdr:colOff>
      <xdr:row>161</xdr:row>
      <xdr:rowOff>0</xdr:rowOff>
    </xdr:to>
    <xdr:pic>
      <xdr:nvPicPr>
        <xdr:cNvPr id="87" name="Рисунок 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7625" y="67160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164</xdr:row>
      <xdr:rowOff>57150</xdr:rowOff>
    </xdr:from>
    <xdr:to>
      <xdr:col>0</xdr:col>
      <xdr:colOff>609600</xdr:colOff>
      <xdr:row>164</xdr:row>
      <xdr:rowOff>628650</xdr:rowOff>
    </xdr:to>
    <xdr:pic>
      <xdr:nvPicPr>
        <xdr:cNvPr id="88" name="Рисунок 10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8100" y="69408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165</xdr:row>
      <xdr:rowOff>47625</xdr:rowOff>
    </xdr:from>
    <xdr:to>
      <xdr:col>0</xdr:col>
      <xdr:colOff>600075</xdr:colOff>
      <xdr:row>165</xdr:row>
      <xdr:rowOff>438150</xdr:rowOff>
    </xdr:to>
    <xdr:pic>
      <xdr:nvPicPr>
        <xdr:cNvPr id="89" name="Рисунок 10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7625" y="7004685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</xdr:row>
      <xdr:rowOff>38100</xdr:rowOff>
    </xdr:from>
    <xdr:to>
      <xdr:col>0</xdr:col>
      <xdr:colOff>638175</xdr:colOff>
      <xdr:row>159</xdr:row>
      <xdr:rowOff>542925</xdr:rowOff>
    </xdr:to>
    <xdr:pic>
      <xdr:nvPicPr>
        <xdr:cNvPr id="90" name="Рисунок 10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6657975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149</xdr:row>
      <xdr:rowOff>561975</xdr:rowOff>
    </xdr:from>
    <xdr:to>
      <xdr:col>0</xdr:col>
      <xdr:colOff>514350</xdr:colOff>
      <xdr:row>150</xdr:row>
      <xdr:rowOff>561975</xdr:rowOff>
    </xdr:to>
    <xdr:pic>
      <xdr:nvPicPr>
        <xdr:cNvPr id="91" name="Рисунок 10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4775" y="6176010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147</xdr:row>
      <xdr:rowOff>38100</xdr:rowOff>
    </xdr:from>
    <xdr:to>
      <xdr:col>0</xdr:col>
      <xdr:colOff>514350</xdr:colOff>
      <xdr:row>147</xdr:row>
      <xdr:rowOff>590550</xdr:rowOff>
    </xdr:to>
    <xdr:pic>
      <xdr:nvPicPr>
        <xdr:cNvPr id="92" name="Рисунок 10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6000750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149</xdr:row>
      <xdr:rowOff>19050</xdr:rowOff>
    </xdr:from>
    <xdr:to>
      <xdr:col>0</xdr:col>
      <xdr:colOff>523875</xdr:colOff>
      <xdr:row>150</xdr:row>
      <xdr:rowOff>28575</xdr:rowOff>
    </xdr:to>
    <xdr:pic>
      <xdr:nvPicPr>
        <xdr:cNvPr id="93" name="Рисунок 10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04775" y="6121717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148</xdr:row>
      <xdr:rowOff>57150</xdr:rowOff>
    </xdr:from>
    <xdr:to>
      <xdr:col>1</xdr:col>
      <xdr:colOff>0</xdr:colOff>
      <xdr:row>148</xdr:row>
      <xdr:rowOff>523875</xdr:rowOff>
    </xdr:to>
    <xdr:pic>
      <xdr:nvPicPr>
        <xdr:cNvPr id="94" name="Рисунок 10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60664725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114</xdr:row>
      <xdr:rowOff>28575</xdr:rowOff>
    </xdr:from>
    <xdr:to>
      <xdr:col>0</xdr:col>
      <xdr:colOff>400050</xdr:colOff>
      <xdr:row>114</xdr:row>
      <xdr:rowOff>571500</xdr:rowOff>
    </xdr:to>
    <xdr:pic>
      <xdr:nvPicPr>
        <xdr:cNvPr id="95" name="Рисунок 10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7650" y="42491025"/>
          <a:ext cx="152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138</xdr:row>
      <xdr:rowOff>171450</xdr:rowOff>
    </xdr:from>
    <xdr:to>
      <xdr:col>0</xdr:col>
      <xdr:colOff>600075</xdr:colOff>
      <xdr:row>138</xdr:row>
      <xdr:rowOff>590550</xdr:rowOff>
    </xdr:to>
    <xdr:pic>
      <xdr:nvPicPr>
        <xdr:cNvPr id="96" name="Рисунок 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575" y="53654325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190500</xdr:rowOff>
    </xdr:from>
    <xdr:to>
      <xdr:col>0</xdr:col>
      <xdr:colOff>619125</xdr:colOff>
      <xdr:row>140</xdr:row>
      <xdr:rowOff>647700</xdr:rowOff>
    </xdr:to>
    <xdr:pic>
      <xdr:nvPicPr>
        <xdr:cNvPr id="97" name="Рисунок 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5349775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141</xdr:row>
      <xdr:rowOff>95250</xdr:rowOff>
    </xdr:from>
    <xdr:to>
      <xdr:col>0</xdr:col>
      <xdr:colOff>590550</xdr:colOff>
      <xdr:row>141</xdr:row>
      <xdr:rowOff>695325</xdr:rowOff>
    </xdr:to>
    <xdr:pic>
      <xdr:nvPicPr>
        <xdr:cNvPr id="98" name="Рисунок 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7625" y="560451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139</xdr:row>
      <xdr:rowOff>219075</xdr:rowOff>
    </xdr:from>
    <xdr:to>
      <xdr:col>0</xdr:col>
      <xdr:colOff>590550</xdr:colOff>
      <xdr:row>139</xdr:row>
      <xdr:rowOff>638175</xdr:rowOff>
    </xdr:to>
    <xdr:pic>
      <xdr:nvPicPr>
        <xdr:cNvPr id="99" name="Рисунок 119" descr="стекло_99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6675" y="5451157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155</xdr:row>
      <xdr:rowOff>142875</xdr:rowOff>
    </xdr:from>
    <xdr:to>
      <xdr:col>0</xdr:col>
      <xdr:colOff>619125</xdr:colOff>
      <xdr:row>155</xdr:row>
      <xdr:rowOff>542925</xdr:rowOff>
    </xdr:to>
    <xdr:pic>
      <xdr:nvPicPr>
        <xdr:cNvPr id="100" name="Рисунок 7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575" y="64284225"/>
          <a:ext cx="590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</xdr:row>
      <xdr:rowOff>28575</xdr:rowOff>
    </xdr:to>
    <xdr:sp>
      <xdr:nvSpPr>
        <xdr:cNvPr id="101" name="Заголовок 1"/>
        <xdr:cNvSpPr>
          <a:spLocks/>
        </xdr:cNvSpPr>
      </xdr:nvSpPr>
      <xdr:spPr>
        <a:xfrm>
          <a:off x="0" y="0"/>
          <a:ext cx="6210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Общество с ограниченной ответственностью «ТехноХолодПром»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450083, РБ, г.Уфа, ул.Р.Зорге,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37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Тел: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(347) 22-300-88, 274-61-09, факс:(347) 277-89-07, 8-917-344-55-34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Звонок по России бесплатный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8-800-700-45-88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www.prommstroi.ru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276225</xdr:rowOff>
    </xdr:from>
    <xdr:to>
      <xdr:col>2</xdr:col>
      <xdr:colOff>57150</xdr:colOff>
      <xdr:row>0</xdr:row>
      <xdr:rowOff>847725</xdr:rowOff>
    </xdr:to>
    <xdr:pic>
      <xdr:nvPicPr>
        <xdr:cNvPr id="102" name="Рисунок 103" descr="Логотип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42875" y="2762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6"/>
  <sheetViews>
    <sheetView tabSelected="1" zoomScale="115" zoomScaleNormal="115" zoomScalePageLayoutView="0" workbookViewId="0" topLeftCell="A1">
      <pane ySplit="5" topLeftCell="A78" activePane="bottomLeft" state="frozen"/>
      <selection pane="topLeft" activeCell="A1" sqref="A1"/>
      <selection pane="bottomLeft" activeCell="A2" sqref="A2:F2"/>
    </sheetView>
  </sheetViews>
  <sheetFormatPr defaultColWidth="9.140625" defaultRowHeight="74.25" customHeight="1"/>
  <cols>
    <col min="1" max="1" width="9.7109375" style="1" customWidth="1"/>
    <col min="2" max="2" width="17.28125" style="2" customWidth="1"/>
    <col min="3" max="3" width="37.421875" style="3" customWidth="1"/>
    <col min="4" max="4" width="7.28125" style="4" customWidth="1"/>
    <col min="5" max="5" width="13.8515625" style="4" customWidth="1"/>
    <col min="6" max="6" width="7.8515625" style="1" customWidth="1"/>
    <col min="7" max="10" width="0" style="5" hidden="1" customWidth="1"/>
    <col min="11" max="12" width="0" style="1" hidden="1" customWidth="1"/>
    <col min="13" max="13" width="9.140625" style="1" customWidth="1"/>
    <col min="14" max="14" width="11.28125" style="1" customWidth="1"/>
    <col min="15" max="16384" width="9.140625" style="1" customWidth="1"/>
  </cols>
  <sheetData>
    <row r="1" ht="66.75" customHeight="1"/>
    <row r="2" spans="1:6" ht="15" customHeight="1">
      <c r="A2" s="53"/>
      <c r="B2" s="53"/>
      <c r="C2" s="53"/>
      <c r="D2" s="53"/>
      <c r="E2" s="53"/>
      <c r="F2" s="53"/>
    </row>
    <row r="3" spans="1:12" ht="12.75" customHeight="1" hidden="1">
      <c r="A3" s="6"/>
      <c r="G3" s="54" t="s">
        <v>0</v>
      </c>
      <c r="H3" s="54"/>
      <c r="I3" s="54"/>
      <c r="J3" s="54"/>
      <c r="K3" s="54"/>
      <c r="L3" s="54"/>
    </row>
    <row r="4" spans="5:12" ht="12.75" customHeight="1">
      <c r="E4" s="4" t="s">
        <v>272</v>
      </c>
      <c r="F4" s="23"/>
      <c r="G4" s="7"/>
      <c r="H4" s="7"/>
      <c r="I4" s="8">
        <v>3.57</v>
      </c>
      <c r="J4" s="7"/>
      <c r="K4" s="8">
        <v>31.945</v>
      </c>
      <c r="L4" s="8">
        <v>39.535</v>
      </c>
    </row>
    <row r="5" spans="1:12" s="4" customFormat="1" ht="25.5" customHeight="1">
      <c r="A5" s="25" t="s">
        <v>1</v>
      </c>
      <c r="B5" s="26" t="s">
        <v>2</v>
      </c>
      <c r="C5" s="27" t="s">
        <v>3</v>
      </c>
      <c r="D5" s="26" t="s">
        <v>4</v>
      </c>
      <c r="E5" s="26" t="s">
        <v>5</v>
      </c>
      <c r="F5" s="28" t="s">
        <v>271</v>
      </c>
      <c r="G5" s="9" t="s">
        <v>6</v>
      </c>
      <c r="H5" s="10">
        <v>-0.05</v>
      </c>
      <c r="I5" s="11" t="s">
        <v>7</v>
      </c>
      <c r="J5" s="11" t="s">
        <v>8</v>
      </c>
      <c r="K5" s="9" t="s">
        <v>9</v>
      </c>
      <c r="L5" s="12" t="s">
        <v>10</v>
      </c>
    </row>
    <row r="6" spans="1:12" ht="16.5" customHeight="1">
      <c r="A6" s="49" t="s">
        <v>11</v>
      </c>
      <c r="B6" s="50"/>
      <c r="C6" s="50"/>
      <c r="D6" s="50"/>
      <c r="E6" s="50"/>
      <c r="F6" s="44"/>
      <c r="G6" s="13"/>
      <c r="H6" s="13"/>
      <c r="I6" s="13"/>
      <c r="J6" s="13"/>
      <c r="K6" s="14"/>
      <c r="L6" s="14"/>
    </row>
    <row r="7" spans="1:12" ht="39" customHeight="1">
      <c r="A7" s="29"/>
      <c r="B7" s="30" t="s">
        <v>12</v>
      </c>
      <c r="C7" s="31" t="s">
        <v>13</v>
      </c>
      <c r="D7" s="32" t="s">
        <v>14</v>
      </c>
      <c r="E7" s="33" t="s">
        <v>15</v>
      </c>
      <c r="F7" s="34">
        <v>40</v>
      </c>
      <c r="G7" s="15" t="e">
        <f>#REF!/118*100</f>
        <v>#REF!</v>
      </c>
      <c r="H7" s="15" t="e">
        <f>G7*0.95</f>
        <v>#REF!</v>
      </c>
      <c r="I7" s="15" t="e">
        <f>H7/$I$4</f>
        <v>#REF!</v>
      </c>
      <c r="J7" s="15" t="e">
        <f>I7*1.4</f>
        <v>#REF!</v>
      </c>
      <c r="K7" s="16" t="e">
        <f>G7/$K$4</f>
        <v>#REF!</v>
      </c>
      <c r="L7" s="16" t="e">
        <f aca="true" t="shared" si="0" ref="L7:L13">G7/$L$4</f>
        <v>#REF!</v>
      </c>
    </row>
    <row r="8" spans="1:12" ht="13.5" customHeight="1">
      <c r="A8" s="55"/>
      <c r="B8" s="47" t="s">
        <v>16</v>
      </c>
      <c r="C8" s="48" t="s">
        <v>17</v>
      </c>
      <c r="D8" s="33"/>
      <c r="E8" s="33" t="s">
        <v>18</v>
      </c>
      <c r="F8" s="34">
        <v>35</v>
      </c>
      <c r="G8" s="15" t="e">
        <f>#REF!/118*100</f>
        <v>#REF!</v>
      </c>
      <c r="H8" s="15" t="e">
        <f aca="true" t="shared" si="1" ref="H8:H73">G8*0.95</f>
        <v>#REF!</v>
      </c>
      <c r="I8" s="15" t="e">
        <f aca="true" t="shared" si="2" ref="I8:I73">H8/$I$4</f>
        <v>#REF!</v>
      </c>
      <c r="J8" s="15" t="e">
        <f aca="true" t="shared" si="3" ref="J8:J73">I8*1.4</f>
        <v>#REF!</v>
      </c>
      <c r="K8" s="16" t="e">
        <f>G8/$K$4</f>
        <v>#REF!</v>
      </c>
      <c r="L8" s="16" t="e">
        <f t="shared" si="0"/>
        <v>#REF!</v>
      </c>
    </row>
    <row r="9" spans="1:12" ht="12.75" customHeight="1">
      <c r="A9" s="55"/>
      <c r="B9" s="47"/>
      <c r="C9" s="48"/>
      <c r="D9" s="32">
        <v>111101</v>
      </c>
      <c r="E9" s="33" t="s">
        <v>19</v>
      </c>
      <c r="F9" s="34">
        <v>170</v>
      </c>
      <c r="G9" s="15" t="e">
        <f>#REF!/118*100</f>
        <v>#REF!</v>
      </c>
      <c r="H9" s="15" t="e">
        <f t="shared" si="1"/>
        <v>#REF!</v>
      </c>
      <c r="I9" s="15" t="e">
        <f t="shared" si="2"/>
        <v>#REF!</v>
      </c>
      <c r="J9" s="15" t="e">
        <f t="shared" si="3"/>
        <v>#REF!</v>
      </c>
      <c r="K9" s="16" t="e">
        <f aca="true" t="shared" si="4" ref="K9:K102">G9/$K$4</f>
        <v>#REF!</v>
      </c>
      <c r="L9" s="16" t="e">
        <f t="shared" si="0"/>
        <v>#REF!</v>
      </c>
    </row>
    <row r="10" spans="1:14" ht="12.75" customHeight="1">
      <c r="A10" s="55"/>
      <c r="B10" s="47"/>
      <c r="C10" s="48"/>
      <c r="D10" s="32">
        <v>111102</v>
      </c>
      <c r="E10" s="33" t="s">
        <v>20</v>
      </c>
      <c r="F10" s="34">
        <v>315</v>
      </c>
      <c r="G10" s="15" t="e">
        <f>#REF!/118*100</f>
        <v>#REF!</v>
      </c>
      <c r="H10" s="15" t="e">
        <f t="shared" si="1"/>
        <v>#REF!</v>
      </c>
      <c r="I10" s="15" t="e">
        <f t="shared" si="2"/>
        <v>#REF!</v>
      </c>
      <c r="J10" s="15" t="e">
        <f t="shared" si="3"/>
        <v>#REF!</v>
      </c>
      <c r="K10" s="16" t="e">
        <f t="shared" si="4"/>
        <v>#REF!</v>
      </c>
      <c r="L10" s="16" t="e">
        <f t="shared" si="0"/>
        <v>#REF!</v>
      </c>
      <c r="N10" s="24"/>
    </row>
    <row r="11" spans="1:12" ht="12.75" customHeight="1">
      <c r="A11" s="55"/>
      <c r="B11" s="47"/>
      <c r="C11" s="48"/>
      <c r="D11" s="32">
        <v>111103</v>
      </c>
      <c r="E11" s="33" t="s">
        <v>21</v>
      </c>
      <c r="F11" s="34">
        <v>630</v>
      </c>
      <c r="G11" s="15" t="e">
        <f>#REF!/118*100</f>
        <v>#REF!</v>
      </c>
      <c r="H11" s="15" t="e">
        <f t="shared" si="1"/>
        <v>#REF!</v>
      </c>
      <c r="I11" s="15" t="e">
        <f t="shared" si="2"/>
        <v>#REF!</v>
      </c>
      <c r="J11" s="15" t="e">
        <f t="shared" si="3"/>
        <v>#REF!</v>
      </c>
      <c r="K11" s="16" t="e">
        <f t="shared" si="4"/>
        <v>#REF!</v>
      </c>
      <c r="L11" s="16" t="e">
        <f t="shared" si="0"/>
        <v>#REF!</v>
      </c>
    </row>
    <row r="12" spans="1:12" ht="36" customHeight="1">
      <c r="A12" s="46"/>
      <c r="B12" s="47" t="s">
        <v>22</v>
      </c>
      <c r="C12" s="48" t="s">
        <v>23</v>
      </c>
      <c r="D12" s="32">
        <v>136101</v>
      </c>
      <c r="E12" s="33" t="s">
        <v>24</v>
      </c>
      <c r="F12" s="34">
        <v>220</v>
      </c>
      <c r="G12" s="15" t="e">
        <f>#REF!/118*100</f>
        <v>#REF!</v>
      </c>
      <c r="H12" s="15" t="e">
        <f t="shared" si="1"/>
        <v>#REF!</v>
      </c>
      <c r="I12" s="15" t="e">
        <f t="shared" si="2"/>
        <v>#REF!</v>
      </c>
      <c r="J12" s="15" t="e">
        <f t="shared" si="3"/>
        <v>#REF!</v>
      </c>
      <c r="K12" s="16" t="e">
        <f t="shared" si="4"/>
        <v>#REF!</v>
      </c>
      <c r="L12" s="16" t="e">
        <f t="shared" si="0"/>
        <v>#REF!</v>
      </c>
    </row>
    <row r="13" spans="1:12" ht="36.75" customHeight="1">
      <c r="A13" s="46"/>
      <c r="B13" s="47"/>
      <c r="C13" s="48"/>
      <c r="D13" s="32">
        <v>136102</v>
      </c>
      <c r="E13" s="33" t="s">
        <v>19</v>
      </c>
      <c r="F13" s="34">
        <v>950</v>
      </c>
      <c r="G13" s="15" t="e">
        <f>#REF!/118*100</f>
        <v>#REF!</v>
      </c>
      <c r="H13" s="15" t="e">
        <f t="shared" si="1"/>
        <v>#REF!</v>
      </c>
      <c r="I13" s="15" t="e">
        <f t="shared" si="2"/>
        <v>#REF!</v>
      </c>
      <c r="J13" s="15" t="e">
        <f t="shared" si="3"/>
        <v>#REF!</v>
      </c>
      <c r="K13" s="16" t="e">
        <f t="shared" si="4"/>
        <v>#REF!</v>
      </c>
      <c r="L13" s="16" t="e">
        <f t="shared" si="0"/>
        <v>#REF!</v>
      </c>
    </row>
    <row r="14" spans="1:12" ht="12.75" customHeight="1">
      <c r="A14" s="49" t="s">
        <v>25</v>
      </c>
      <c r="B14" s="50"/>
      <c r="C14" s="50"/>
      <c r="D14" s="50"/>
      <c r="E14" s="50"/>
      <c r="F14" s="45"/>
      <c r="G14" s="17"/>
      <c r="H14" s="17"/>
      <c r="I14" s="17"/>
      <c r="J14" s="17"/>
      <c r="K14" s="18"/>
      <c r="L14" s="18"/>
    </row>
    <row r="15" spans="1:12" ht="43.5" customHeight="1">
      <c r="A15" s="36"/>
      <c r="B15" s="30" t="s">
        <v>26</v>
      </c>
      <c r="C15" s="31" t="s">
        <v>27</v>
      </c>
      <c r="D15" s="32">
        <v>132103</v>
      </c>
      <c r="E15" s="33" t="s">
        <v>21</v>
      </c>
      <c r="F15" s="34">
        <v>990</v>
      </c>
      <c r="G15" s="15" t="e">
        <f>#REF!/118*100</f>
        <v>#REF!</v>
      </c>
      <c r="H15" s="15" t="e">
        <f t="shared" si="1"/>
        <v>#REF!</v>
      </c>
      <c r="I15" s="15" t="e">
        <f t="shared" si="2"/>
        <v>#REF!</v>
      </c>
      <c r="J15" s="15" t="e">
        <f t="shared" si="3"/>
        <v>#REF!</v>
      </c>
      <c r="K15" s="16" t="e">
        <f t="shared" si="4"/>
        <v>#REF!</v>
      </c>
      <c r="L15" s="16" t="e">
        <f aca="true" t="shared" si="5" ref="L15:L35">G15/$L$4</f>
        <v>#REF!</v>
      </c>
    </row>
    <row r="16" spans="1:12" ht="51.75" customHeight="1">
      <c r="A16" s="36"/>
      <c r="B16" s="30" t="s">
        <v>28</v>
      </c>
      <c r="C16" s="31" t="s">
        <v>29</v>
      </c>
      <c r="D16" s="32">
        <v>113163</v>
      </c>
      <c r="E16" s="33" t="s">
        <v>30</v>
      </c>
      <c r="F16" s="34">
        <v>1350</v>
      </c>
      <c r="G16" s="15" t="e">
        <f>#REF!/118*100</f>
        <v>#REF!</v>
      </c>
      <c r="H16" s="15" t="e">
        <f t="shared" si="1"/>
        <v>#REF!</v>
      </c>
      <c r="I16" s="15" t="e">
        <f t="shared" si="2"/>
        <v>#REF!</v>
      </c>
      <c r="J16" s="15" t="e">
        <f t="shared" si="3"/>
        <v>#REF!</v>
      </c>
      <c r="K16" s="16" t="e">
        <f t="shared" si="4"/>
        <v>#REF!</v>
      </c>
      <c r="L16" s="16" t="e">
        <f t="shared" si="5"/>
        <v>#REF!</v>
      </c>
    </row>
    <row r="17" spans="1:12" ht="12.75" customHeight="1">
      <c r="A17" s="46"/>
      <c r="B17" s="47" t="s">
        <v>31</v>
      </c>
      <c r="C17" s="48" t="s">
        <v>32</v>
      </c>
      <c r="D17" s="32">
        <v>113100</v>
      </c>
      <c r="E17" s="33" t="s">
        <v>24</v>
      </c>
      <c r="F17" s="34">
        <v>135</v>
      </c>
      <c r="G17" s="15" t="e">
        <f>#REF!/118*100</f>
        <v>#REF!</v>
      </c>
      <c r="H17" s="15" t="e">
        <f t="shared" si="1"/>
        <v>#REF!</v>
      </c>
      <c r="I17" s="15" t="e">
        <f t="shared" si="2"/>
        <v>#REF!</v>
      </c>
      <c r="J17" s="15" t="e">
        <f t="shared" si="3"/>
        <v>#REF!</v>
      </c>
      <c r="K17" s="16" t="e">
        <f t="shared" si="4"/>
        <v>#REF!</v>
      </c>
      <c r="L17" s="16" t="e">
        <f t="shared" si="5"/>
        <v>#REF!</v>
      </c>
    </row>
    <row r="18" spans="1:12" ht="12.75" customHeight="1">
      <c r="A18" s="46"/>
      <c r="B18" s="47"/>
      <c r="C18" s="48"/>
      <c r="D18" s="32">
        <v>113101</v>
      </c>
      <c r="E18" s="33" t="s">
        <v>33</v>
      </c>
      <c r="F18" s="34">
        <v>465</v>
      </c>
      <c r="G18" s="15" t="e">
        <f>#REF!/118*100</f>
        <v>#REF!</v>
      </c>
      <c r="H18" s="15" t="e">
        <f t="shared" si="1"/>
        <v>#REF!</v>
      </c>
      <c r="I18" s="15" t="e">
        <f t="shared" si="2"/>
        <v>#REF!</v>
      </c>
      <c r="J18" s="15" t="e">
        <f t="shared" si="3"/>
        <v>#REF!</v>
      </c>
      <c r="K18" s="16" t="e">
        <f t="shared" si="4"/>
        <v>#REF!</v>
      </c>
      <c r="L18" s="16" t="e">
        <f t="shared" si="5"/>
        <v>#REF!</v>
      </c>
    </row>
    <row r="19" spans="1:12" ht="12.75" customHeight="1">
      <c r="A19" s="46"/>
      <c r="B19" s="47"/>
      <c r="C19" s="48"/>
      <c r="D19" s="32">
        <v>113102</v>
      </c>
      <c r="E19" s="33" t="s">
        <v>34</v>
      </c>
      <c r="F19" s="34">
        <v>915</v>
      </c>
      <c r="G19" s="15" t="e">
        <f>#REF!/118*100</f>
        <v>#REF!</v>
      </c>
      <c r="H19" s="15" t="e">
        <f t="shared" si="1"/>
        <v>#REF!</v>
      </c>
      <c r="I19" s="15" t="e">
        <f t="shared" si="2"/>
        <v>#REF!</v>
      </c>
      <c r="J19" s="15" t="e">
        <f t="shared" si="3"/>
        <v>#REF!</v>
      </c>
      <c r="K19" s="16" t="e">
        <f t="shared" si="4"/>
        <v>#REF!</v>
      </c>
      <c r="L19" s="16" t="e">
        <f t="shared" si="5"/>
        <v>#REF!</v>
      </c>
    </row>
    <row r="20" spans="1:12" ht="12.75" customHeight="1">
      <c r="A20" s="46"/>
      <c r="B20" s="47"/>
      <c r="C20" s="48"/>
      <c r="D20" s="32">
        <v>113103</v>
      </c>
      <c r="E20" s="33" t="s">
        <v>35</v>
      </c>
      <c r="F20" s="34">
        <v>1830</v>
      </c>
      <c r="G20" s="15" t="e">
        <f>#REF!/118*100</f>
        <v>#REF!</v>
      </c>
      <c r="H20" s="15" t="e">
        <f t="shared" si="1"/>
        <v>#REF!</v>
      </c>
      <c r="I20" s="15" t="e">
        <f t="shared" si="2"/>
        <v>#REF!</v>
      </c>
      <c r="J20" s="15" t="e">
        <f t="shared" si="3"/>
        <v>#REF!</v>
      </c>
      <c r="K20" s="16" t="e">
        <f t="shared" si="4"/>
        <v>#REF!</v>
      </c>
      <c r="L20" s="16" t="e">
        <f t="shared" si="5"/>
        <v>#REF!</v>
      </c>
    </row>
    <row r="21" spans="1:12" ht="12.75" customHeight="1">
      <c r="A21" s="46"/>
      <c r="B21" s="47" t="s">
        <v>36</v>
      </c>
      <c r="C21" s="48" t="s">
        <v>37</v>
      </c>
      <c r="D21" s="32">
        <v>113110</v>
      </c>
      <c r="E21" s="33" t="s">
        <v>24</v>
      </c>
      <c r="F21" s="34">
        <v>150</v>
      </c>
      <c r="G21" s="15" t="e">
        <f>#REF!/118*100</f>
        <v>#REF!</v>
      </c>
      <c r="H21" s="15" t="e">
        <f t="shared" si="1"/>
        <v>#REF!</v>
      </c>
      <c r="I21" s="15" t="e">
        <f t="shared" si="2"/>
        <v>#REF!</v>
      </c>
      <c r="J21" s="15" t="e">
        <f t="shared" si="3"/>
        <v>#REF!</v>
      </c>
      <c r="K21" s="16" t="e">
        <f t="shared" si="4"/>
        <v>#REF!</v>
      </c>
      <c r="L21" s="16" t="e">
        <f t="shared" si="5"/>
        <v>#REF!</v>
      </c>
    </row>
    <row r="22" spans="1:12" ht="12.75" customHeight="1">
      <c r="A22" s="46"/>
      <c r="B22" s="47"/>
      <c r="C22" s="48"/>
      <c r="D22" s="32">
        <v>113111</v>
      </c>
      <c r="E22" s="33" t="s">
        <v>38</v>
      </c>
      <c r="F22" s="34">
        <v>600</v>
      </c>
      <c r="G22" s="15" t="e">
        <f>#REF!/118*100</f>
        <v>#REF!</v>
      </c>
      <c r="H22" s="15" t="e">
        <f t="shared" si="1"/>
        <v>#REF!</v>
      </c>
      <c r="I22" s="15" t="e">
        <f t="shared" si="2"/>
        <v>#REF!</v>
      </c>
      <c r="J22" s="15" t="e">
        <f t="shared" si="3"/>
        <v>#REF!</v>
      </c>
      <c r="K22" s="16" t="e">
        <f t="shared" si="4"/>
        <v>#REF!</v>
      </c>
      <c r="L22" s="16" t="e">
        <f t="shared" si="5"/>
        <v>#REF!</v>
      </c>
    </row>
    <row r="23" spans="1:12" ht="12.75" customHeight="1">
      <c r="A23" s="46"/>
      <c r="B23" s="47"/>
      <c r="C23" s="48"/>
      <c r="D23" s="32">
        <v>113112</v>
      </c>
      <c r="E23" s="33" t="s">
        <v>39</v>
      </c>
      <c r="F23" s="34">
        <v>1150</v>
      </c>
      <c r="G23" s="15" t="e">
        <f>#REF!/118*100</f>
        <v>#REF!</v>
      </c>
      <c r="H23" s="15" t="e">
        <f t="shared" si="1"/>
        <v>#REF!</v>
      </c>
      <c r="I23" s="15" t="e">
        <f t="shared" si="2"/>
        <v>#REF!</v>
      </c>
      <c r="J23" s="15" t="e">
        <f t="shared" si="3"/>
        <v>#REF!</v>
      </c>
      <c r="K23" s="16" t="e">
        <f t="shared" si="4"/>
        <v>#REF!</v>
      </c>
      <c r="L23" s="16" t="e">
        <f t="shared" si="5"/>
        <v>#REF!</v>
      </c>
    </row>
    <row r="24" spans="1:12" ht="12.75" customHeight="1">
      <c r="A24" s="46"/>
      <c r="B24" s="47"/>
      <c r="C24" s="48"/>
      <c r="D24" s="32">
        <v>113113</v>
      </c>
      <c r="E24" s="33" t="s">
        <v>40</v>
      </c>
      <c r="F24" s="34">
        <v>2300</v>
      </c>
      <c r="G24" s="15" t="e">
        <f>#REF!/118*100</f>
        <v>#REF!</v>
      </c>
      <c r="H24" s="15" t="e">
        <f t="shared" si="1"/>
        <v>#REF!</v>
      </c>
      <c r="I24" s="15" t="e">
        <f t="shared" si="2"/>
        <v>#REF!</v>
      </c>
      <c r="J24" s="15" t="e">
        <f t="shared" si="3"/>
        <v>#REF!</v>
      </c>
      <c r="K24" s="16" t="e">
        <f t="shared" si="4"/>
        <v>#REF!</v>
      </c>
      <c r="L24" s="16" t="e">
        <f t="shared" si="5"/>
        <v>#REF!</v>
      </c>
    </row>
    <row r="25" spans="1:12" ht="12.75" customHeight="1">
      <c r="A25" s="46"/>
      <c r="B25" s="47" t="s">
        <v>41</v>
      </c>
      <c r="C25" s="48" t="s">
        <v>42</v>
      </c>
      <c r="D25" s="32">
        <v>113140</v>
      </c>
      <c r="E25" s="33" t="s">
        <v>24</v>
      </c>
      <c r="F25" s="34">
        <v>150</v>
      </c>
      <c r="G25" s="15" t="e">
        <f>#REF!/118*100</f>
        <v>#REF!</v>
      </c>
      <c r="H25" s="15" t="e">
        <f t="shared" si="1"/>
        <v>#REF!</v>
      </c>
      <c r="I25" s="15" t="e">
        <f t="shared" si="2"/>
        <v>#REF!</v>
      </c>
      <c r="J25" s="15" t="e">
        <f t="shared" si="3"/>
        <v>#REF!</v>
      </c>
      <c r="K25" s="16" t="e">
        <f t="shared" si="4"/>
        <v>#REF!</v>
      </c>
      <c r="L25" s="16" t="e">
        <f t="shared" si="5"/>
        <v>#REF!</v>
      </c>
    </row>
    <row r="26" spans="1:12" ht="12.75" customHeight="1">
      <c r="A26" s="46"/>
      <c r="B26" s="47"/>
      <c r="C26" s="48"/>
      <c r="D26" s="32">
        <v>113141</v>
      </c>
      <c r="E26" s="33" t="s">
        <v>38</v>
      </c>
      <c r="F26" s="34">
        <v>600</v>
      </c>
      <c r="G26" s="15" t="e">
        <f>#REF!/118*100</f>
        <v>#REF!</v>
      </c>
      <c r="H26" s="15" t="e">
        <f t="shared" si="1"/>
        <v>#REF!</v>
      </c>
      <c r="I26" s="15" t="e">
        <f t="shared" si="2"/>
        <v>#REF!</v>
      </c>
      <c r="J26" s="15" t="e">
        <f t="shared" si="3"/>
        <v>#REF!</v>
      </c>
      <c r="K26" s="16" t="e">
        <f t="shared" si="4"/>
        <v>#REF!</v>
      </c>
      <c r="L26" s="16" t="e">
        <f t="shared" si="5"/>
        <v>#REF!</v>
      </c>
    </row>
    <row r="27" spans="1:12" ht="12.75" customHeight="1">
      <c r="A27" s="46"/>
      <c r="B27" s="47"/>
      <c r="C27" s="48"/>
      <c r="D27" s="32">
        <v>113142</v>
      </c>
      <c r="E27" s="33" t="s">
        <v>39</v>
      </c>
      <c r="F27" s="34">
        <v>1150</v>
      </c>
      <c r="G27" s="15" t="e">
        <f>#REF!/118*100</f>
        <v>#REF!</v>
      </c>
      <c r="H27" s="15" t="e">
        <f t="shared" si="1"/>
        <v>#REF!</v>
      </c>
      <c r="I27" s="15" t="e">
        <f t="shared" si="2"/>
        <v>#REF!</v>
      </c>
      <c r="J27" s="15" t="e">
        <f t="shared" si="3"/>
        <v>#REF!</v>
      </c>
      <c r="K27" s="16" t="e">
        <f t="shared" si="4"/>
        <v>#REF!</v>
      </c>
      <c r="L27" s="16" t="e">
        <f t="shared" si="5"/>
        <v>#REF!</v>
      </c>
    </row>
    <row r="28" spans="1:12" ht="12.75" customHeight="1">
      <c r="A28" s="46"/>
      <c r="B28" s="47"/>
      <c r="C28" s="48"/>
      <c r="D28" s="32">
        <v>113143</v>
      </c>
      <c r="E28" s="33" t="s">
        <v>40</v>
      </c>
      <c r="F28" s="34">
        <v>2300</v>
      </c>
      <c r="G28" s="15" t="e">
        <f>#REF!/118*100</f>
        <v>#REF!</v>
      </c>
      <c r="H28" s="15" t="e">
        <f t="shared" si="1"/>
        <v>#REF!</v>
      </c>
      <c r="I28" s="15" t="e">
        <f t="shared" si="2"/>
        <v>#REF!</v>
      </c>
      <c r="J28" s="15" t="e">
        <f t="shared" si="3"/>
        <v>#REF!</v>
      </c>
      <c r="K28" s="16" t="e">
        <f t="shared" si="4"/>
        <v>#REF!</v>
      </c>
      <c r="L28" s="16" t="e">
        <f t="shared" si="5"/>
        <v>#REF!</v>
      </c>
    </row>
    <row r="29" spans="1:12" ht="12.75" customHeight="1">
      <c r="A29" s="46"/>
      <c r="B29" s="47" t="s">
        <v>43</v>
      </c>
      <c r="C29" s="48" t="s">
        <v>44</v>
      </c>
      <c r="D29" s="32">
        <v>113120</v>
      </c>
      <c r="E29" s="33" t="s">
        <v>24</v>
      </c>
      <c r="F29" s="34">
        <v>150</v>
      </c>
      <c r="G29" s="15" t="e">
        <f>#REF!/118*100</f>
        <v>#REF!</v>
      </c>
      <c r="H29" s="15" t="e">
        <f t="shared" si="1"/>
        <v>#REF!</v>
      </c>
      <c r="I29" s="15" t="e">
        <f t="shared" si="2"/>
        <v>#REF!</v>
      </c>
      <c r="J29" s="15" t="e">
        <f t="shared" si="3"/>
        <v>#REF!</v>
      </c>
      <c r="K29" s="16" t="e">
        <f t="shared" si="4"/>
        <v>#REF!</v>
      </c>
      <c r="L29" s="16" t="e">
        <f t="shared" si="5"/>
        <v>#REF!</v>
      </c>
    </row>
    <row r="30" spans="1:12" ht="12.75" customHeight="1">
      <c r="A30" s="46"/>
      <c r="B30" s="47"/>
      <c r="C30" s="48"/>
      <c r="D30" s="32">
        <v>113121</v>
      </c>
      <c r="E30" s="33" t="s">
        <v>38</v>
      </c>
      <c r="F30" s="34">
        <v>600</v>
      </c>
      <c r="G30" s="15" t="e">
        <f>#REF!/118*100</f>
        <v>#REF!</v>
      </c>
      <c r="H30" s="15" t="e">
        <f t="shared" si="1"/>
        <v>#REF!</v>
      </c>
      <c r="I30" s="15" t="e">
        <f t="shared" si="2"/>
        <v>#REF!</v>
      </c>
      <c r="J30" s="15" t="e">
        <f t="shared" si="3"/>
        <v>#REF!</v>
      </c>
      <c r="K30" s="16" t="e">
        <f t="shared" si="4"/>
        <v>#REF!</v>
      </c>
      <c r="L30" s="16" t="e">
        <f t="shared" si="5"/>
        <v>#REF!</v>
      </c>
    </row>
    <row r="31" spans="1:12" ht="12.75" customHeight="1">
      <c r="A31" s="46"/>
      <c r="B31" s="47"/>
      <c r="C31" s="48"/>
      <c r="D31" s="32">
        <v>113122</v>
      </c>
      <c r="E31" s="33" t="s">
        <v>39</v>
      </c>
      <c r="F31" s="34">
        <v>1150</v>
      </c>
      <c r="G31" s="15" t="e">
        <f>#REF!/118*100</f>
        <v>#REF!</v>
      </c>
      <c r="H31" s="15" t="e">
        <f t="shared" si="1"/>
        <v>#REF!</v>
      </c>
      <c r="I31" s="15" t="e">
        <f t="shared" si="2"/>
        <v>#REF!</v>
      </c>
      <c r="J31" s="15" t="e">
        <f t="shared" si="3"/>
        <v>#REF!</v>
      </c>
      <c r="K31" s="16" t="e">
        <f t="shared" si="4"/>
        <v>#REF!</v>
      </c>
      <c r="L31" s="16" t="e">
        <f t="shared" si="5"/>
        <v>#REF!</v>
      </c>
    </row>
    <row r="32" spans="1:12" ht="12.75" customHeight="1">
      <c r="A32" s="46"/>
      <c r="B32" s="47"/>
      <c r="C32" s="48"/>
      <c r="D32" s="32">
        <v>113123</v>
      </c>
      <c r="E32" s="33" t="s">
        <v>40</v>
      </c>
      <c r="F32" s="34">
        <v>2300</v>
      </c>
      <c r="G32" s="15" t="e">
        <f>#REF!/118*100</f>
        <v>#REF!</v>
      </c>
      <c r="H32" s="15" t="e">
        <f t="shared" si="1"/>
        <v>#REF!</v>
      </c>
      <c r="I32" s="15" t="e">
        <f t="shared" si="2"/>
        <v>#REF!</v>
      </c>
      <c r="J32" s="15" t="e">
        <f t="shared" si="3"/>
        <v>#REF!</v>
      </c>
      <c r="K32" s="16" t="e">
        <f t="shared" si="4"/>
        <v>#REF!</v>
      </c>
      <c r="L32" s="16" t="e">
        <f t="shared" si="5"/>
        <v>#REF!</v>
      </c>
    </row>
    <row r="33" spans="1:12" ht="60" customHeight="1">
      <c r="A33" s="36"/>
      <c r="B33" s="30" t="s">
        <v>45</v>
      </c>
      <c r="C33" s="31" t="s">
        <v>46</v>
      </c>
      <c r="D33" s="32">
        <v>113173</v>
      </c>
      <c r="E33" s="33" t="s">
        <v>40</v>
      </c>
      <c r="F33" s="34">
        <v>2430</v>
      </c>
      <c r="G33" s="15" t="e">
        <f>#REF!/118*100</f>
        <v>#REF!</v>
      </c>
      <c r="H33" s="15" t="e">
        <f t="shared" si="1"/>
        <v>#REF!</v>
      </c>
      <c r="I33" s="15" t="e">
        <f t="shared" si="2"/>
        <v>#REF!</v>
      </c>
      <c r="J33" s="15" t="e">
        <f t="shared" si="3"/>
        <v>#REF!</v>
      </c>
      <c r="K33" s="16" t="e">
        <f t="shared" si="4"/>
        <v>#REF!</v>
      </c>
      <c r="L33" s="16" t="e">
        <f t="shared" si="5"/>
        <v>#REF!</v>
      </c>
    </row>
    <row r="34" spans="1:12" ht="29.25" customHeight="1">
      <c r="A34" s="46"/>
      <c r="B34" s="47" t="s">
        <v>47</v>
      </c>
      <c r="C34" s="52" t="s">
        <v>48</v>
      </c>
      <c r="D34" s="32">
        <v>113151</v>
      </c>
      <c r="E34" s="33" t="s">
        <v>38</v>
      </c>
      <c r="F34" s="34">
        <v>750</v>
      </c>
      <c r="G34" s="15" t="e">
        <f>#REF!/118*100</f>
        <v>#REF!</v>
      </c>
      <c r="H34" s="15" t="e">
        <f t="shared" si="1"/>
        <v>#REF!</v>
      </c>
      <c r="I34" s="15" t="e">
        <f t="shared" si="2"/>
        <v>#REF!</v>
      </c>
      <c r="J34" s="15" t="e">
        <f t="shared" si="3"/>
        <v>#REF!</v>
      </c>
      <c r="K34" s="16" t="e">
        <f t="shared" si="4"/>
        <v>#REF!</v>
      </c>
      <c r="L34" s="16" t="e">
        <f t="shared" si="5"/>
        <v>#REF!</v>
      </c>
    </row>
    <row r="35" spans="1:12" ht="31.5" customHeight="1">
      <c r="A35" s="46"/>
      <c r="B35" s="47"/>
      <c r="C35" s="52"/>
      <c r="D35" s="32">
        <v>113153</v>
      </c>
      <c r="E35" s="33" t="s">
        <v>49</v>
      </c>
      <c r="F35" s="34">
        <v>2900</v>
      </c>
      <c r="G35" s="15" t="e">
        <f>#REF!/118*100</f>
        <v>#REF!</v>
      </c>
      <c r="H35" s="15" t="e">
        <f t="shared" si="1"/>
        <v>#REF!</v>
      </c>
      <c r="I35" s="15" t="e">
        <f t="shared" si="2"/>
        <v>#REF!</v>
      </c>
      <c r="J35" s="15" t="e">
        <f t="shared" si="3"/>
        <v>#REF!</v>
      </c>
      <c r="K35" s="16" t="e">
        <f t="shared" si="4"/>
        <v>#REF!</v>
      </c>
      <c r="L35" s="16" t="e">
        <f t="shared" si="5"/>
        <v>#REF!</v>
      </c>
    </row>
    <row r="36" spans="1:12" ht="12.75" customHeight="1">
      <c r="A36" s="49" t="s">
        <v>50</v>
      </c>
      <c r="B36" s="50"/>
      <c r="C36" s="50"/>
      <c r="D36" s="50"/>
      <c r="E36" s="50"/>
      <c r="F36" s="45"/>
      <c r="G36" s="17"/>
      <c r="H36" s="17"/>
      <c r="I36" s="17"/>
      <c r="J36" s="17"/>
      <c r="K36" s="18"/>
      <c r="L36" s="18"/>
    </row>
    <row r="37" spans="1:12" ht="57" customHeight="1">
      <c r="A37" s="36"/>
      <c r="B37" s="30" t="s">
        <v>51</v>
      </c>
      <c r="C37" s="37" t="s">
        <v>52</v>
      </c>
      <c r="D37" s="32">
        <v>139113</v>
      </c>
      <c r="E37" s="33" t="s">
        <v>30</v>
      </c>
      <c r="F37" s="34">
        <v>1380</v>
      </c>
      <c r="G37" s="15" t="e">
        <f>#REF!/118*100</f>
        <v>#REF!</v>
      </c>
      <c r="H37" s="15" t="e">
        <f t="shared" si="1"/>
        <v>#REF!</v>
      </c>
      <c r="I37" s="15" t="e">
        <f t="shared" si="2"/>
        <v>#REF!</v>
      </c>
      <c r="J37" s="15" t="e">
        <f t="shared" si="3"/>
        <v>#REF!</v>
      </c>
      <c r="K37" s="16" t="e">
        <f t="shared" si="4"/>
        <v>#REF!</v>
      </c>
      <c r="L37" s="16" t="e">
        <f>G37/$L$4</f>
        <v>#REF!</v>
      </c>
    </row>
    <row r="38" spans="1:12" ht="53.25" customHeight="1">
      <c r="A38" s="36"/>
      <c r="B38" s="30" t="s">
        <v>53</v>
      </c>
      <c r="C38" s="37" t="s">
        <v>54</v>
      </c>
      <c r="D38" s="32">
        <v>139103</v>
      </c>
      <c r="E38" s="33" t="s">
        <v>21</v>
      </c>
      <c r="F38" s="34">
        <v>780</v>
      </c>
      <c r="G38" s="15" t="e">
        <f>#REF!/118*100</f>
        <v>#REF!</v>
      </c>
      <c r="H38" s="15" t="e">
        <f t="shared" si="1"/>
        <v>#REF!</v>
      </c>
      <c r="I38" s="15" t="e">
        <f t="shared" si="2"/>
        <v>#REF!</v>
      </c>
      <c r="J38" s="15" t="e">
        <f t="shared" si="3"/>
        <v>#REF!</v>
      </c>
      <c r="K38" s="16" t="e">
        <f t="shared" si="4"/>
        <v>#REF!</v>
      </c>
      <c r="L38" s="16" t="e">
        <f>G38/$L$4</f>
        <v>#REF!</v>
      </c>
    </row>
    <row r="39" spans="1:12" ht="45.75" customHeight="1">
      <c r="A39" s="36"/>
      <c r="B39" s="30" t="s">
        <v>55</v>
      </c>
      <c r="C39" s="37" t="s">
        <v>56</v>
      </c>
      <c r="D39" s="32">
        <v>139123</v>
      </c>
      <c r="E39" s="33" t="s">
        <v>21</v>
      </c>
      <c r="F39" s="34">
        <v>1750</v>
      </c>
      <c r="G39" s="15" t="e">
        <f>#REF!/118*100</f>
        <v>#REF!</v>
      </c>
      <c r="H39" s="15" t="e">
        <f t="shared" si="1"/>
        <v>#REF!</v>
      </c>
      <c r="I39" s="15" t="e">
        <f t="shared" si="2"/>
        <v>#REF!</v>
      </c>
      <c r="J39" s="15" t="e">
        <f t="shared" si="3"/>
        <v>#REF!</v>
      </c>
      <c r="K39" s="16" t="e">
        <f t="shared" si="4"/>
        <v>#REF!</v>
      </c>
      <c r="L39" s="16" t="e">
        <f>G39/$L$4</f>
        <v>#REF!</v>
      </c>
    </row>
    <row r="40" spans="1:12" ht="12.75" customHeight="1">
      <c r="A40" s="49" t="s">
        <v>57</v>
      </c>
      <c r="B40" s="50"/>
      <c r="C40" s="50"/>
      <c r="D40" s="50"/>
      <c r="E40" s="50"/>
      <c r="F40" s="45"/>
      <c r="G40" s="17"/>
      <c r="H40" s="17"/>
      <c r="I40" s="17"/>
      <c r="J40" s="17"/>
      <c r="K40" s="18"/>
      <c r="L40" s="18"/>
    </row>
    <row r="41" spans="1:12" ht="46.5" customHeight="1">
      <c r="A41" s="35"/>
      <c r="B41" s="47" t="s">
        <v>58</v>
      </c>
      <c r="C41" s="48" t="s">
        <v>59</v>
      </c>
      <c r="D41" s="32">
        <v>147250</v>
      </c>
      <c r="E41" s="32" t="s">
        <v>60</v>
      </c>
      <c r="F41" s="34">
        <v>45</v>
      </c>
      <c r="G41" s="15" t="e">
        <f>#REF!/118*100</f>
        <v>#REF!</v>
      </c>
      <c r="H41" s="15" t="e">
        <f t="shared" si="1"/>
        <v>#REF!</v>
      </c>
      <c r="I41" s="15" t="e">
        <f t="shared" si="2"/>
        <v>#REF!</v>
      </c>
      <c r="J41" s="15" t="e">
        <f t="shared" si="3"/>
        <v>#REF!</v>
      </c>
      <c r="K41" s="16" t="e">
        <f aca="true" t="shared" si="6" ref="K41:K49">G41/$K$4</f>
        <v>#REF!</v>
      </c>
      <c r="L41" s="16" t="e">
        <f aca="true" t="shared" si="7" ref="L41:L51">G41/$L$4</f>
        <v>#REF!</v>
      </c>
    </row>
    <row r="42" spans="1:12" ht="48.75" customHeight="1">
      <c r="A42" s="35"/>
      <c r="B42" s="47"/>
      <c r="C42" s="48"/>
      <c r="D42" s="32">
        <v>130105</v>
      </c>
      <c r="E42" s="32" t="s">
        <v>61</v>
      </c>
      <c r="F42" s="34">
        <v>50</v>
      </c>
      <c r="G42" s="15" t="e">
        <f>#REF!/118*100</f>
        <v>#REF!</v>
      </c>
      <c r="H42" s="15" t="e">
        <f t="shared" si="1"/>
        <v>#REF!</v>
      </c>
      <c r="I42" s="15" t="e">
        <f t="shared" si="2"/>
        <v>#REF!</v>
      </c>
      <c r="J42" s="15" t="e">
        <f t="shared" si="3"/>
        <v>#REF!</v>
      </c>
      <c r="K42" s="16" t="e">
        <f t="shared" si="6"/>
        <v>#REF!</v>
      </c>
      <c r="L42" s="16" t="e">
        <f t="shared" si="7"/>
        <v>#REF!</v>
      </c>
    </row>
    <row r="43" spans="1:12" ht="39.75" customHeight="1">
      <c r="A43" s="35"/>
      <c r="B43" s="30" t="s">
        <v>62</v>
      </c>
      <c r="C43" s="48"/>
      <c r="D43" s="32">
        <v>130108</v>
      </c>
      <c r="E43" s="32" t="s">
        <v>63</v>
      </c>
      <c r="F43" s="34">
        <v>25</v>
      </c>
      <c r="G43" s="15" t="e">
        <f>#REF!/118*100</f>
        <v>#REF!</v>
      </c>
      <c r="H43" s="15" t="e">
        <f t="shared" si="1"/>
        <v>#REF!</v>
      </c>
      <c r="I43" s="15" t="e">
        <f t="shared" si="2"/>
        <v>#REF!</v>
      </c>
      <c r="J43" s="15" t="e">
        <f t="shared" si="3"/>
        <v>#REF!</v>
      </c>
      <c r="K43" s="16" t="e">
        <f t="shared" si="6"/>
        <v>#REF!</v>
      </c>
      <c r="L43" s="16" t="e">
        <f t="shared" si="7"/>
        <v>#REF!</v>
      </c>
    </row>
    <row r="44" spans="1:12" ht="39" customHeight="1">
      <c r="A44" s="35"/>
      <c r="B44" s="30" t="s">
        <v>64</v>
      </c>
      <c r="C44" s="31" t="s">
        <v>65</v>
      </c>
      <c r="D44" s="32">
        <v>130107</v>
      </c>
      <c r="E44" s="32" t="s">
        <v>66</v>
      </c>
      <c r="F44" s="34">
        <v>130</v>
      </c>
      <c r="G44" s="15" t="e">
        <f>#REF!/118*100</f>
        <v>#REF!</v>
      </c>
      <c r="H44" s="15" t="e">
        <f t="shared" si="1"/>
        <v>#REF!</v>
      </c>
      <c r="I44" s="15" t="e">
        <f t="shared" si="2"/>
        <v>#REF!</v>
      </c>
      <c r="J44" s="15" t="e">
        <f t="shared" si="3"/>
        <v>#REF!</v>
      </c>
      <c r="K44" s="16" t="e">
        <f t="shared" si="6"/>
        <v>#REF!</v>
      </c>
      <c r="L44" s="16" t="e">
        <f t="shared" si="7"/>
        <v>#REF!</v>
      </c>
    </row>
    <row r="45" spans="1:12" ht="28.5" customHeight="1">
      <c r="A45" s="46"/>
      <c r="B45" s="47" t="s">
        <v>67</v>
      </c>
      <c r="C45" s="48" t="s">
        <v>68</v>
      </c>
      <c r="D45" s="32">
        <v>133100</v>
      </c>
      <c r="E45" s="33" t="s">
        <v>24</v>
      </c>
      <c r="F45" s="34">
        <v>55</v>
      </c>
      <c r="G45" s="15" t="e">
        <f>#REF!/118*100</f>
        <v>#REF!</v>
      </c>
      <c r="H45" s="15" t="e">
        <f t="shared" si="1"/>
        <v>#REF!</v>
      </c>
      <c r="I45" s="15" t="e">
        <f t="shared" si="2"/>
        <v>#REF!</v>
      </c>
      <c r="J45" s="15" t="e">
        <f t="shared" si="3"/>
        <v>#REF!</v>
      </c>
      <c r="K45" s="16" t="e">
        <f t="shared" si="6"/>
        <v>#REF!</v>
      </c>
      <c r="L45" s="16" t="e">
        <f t="shared" si="7"/>
        <v>#REF!</v>
      </c>
    </row>
    <row r="46" spans="1:12" ht="24.75" customHeight="1">
      <c r="A46" s="46"/>
      <c r="B46" s="47"/>
      <c r="C46" s="48"/>
      <c r="D46" s="32">
        <v>133101</v>
      </c>
      <c r="E46" s="33" t="s">
        <v>19</v>
      </c>
      <c r="F46" s="34">
        <v>190</v>
      </c>
      <c r="G46" s="15" t="e">
        <f>#REF!/118*100</f>
        <v>#REF!</v>
      </c>
      <c r="H46" s="15" t="e">
        <f t="shared" si="1"/>
        <v>#REF!</v>
      </c>
      <c r="I46" s="15" t="e">
        <f t="shared" si="2"/>
        <v>#REF!</v>
      </c>
      <c r="J46" s="15" t="e">
        <f t="shared" si="3"/>
        <v>#REF!</v>
      </c>
      <c r="K46" s="16" t="e">
        <f t="shared" si="6"/>
        <v>#REF!</v>
      </c>
      <c r="L46" s="16" t="e">
        <f t="shared" si="7"/>
        <v>#REF!</v>
      </c>
    </row>
    <row r="47" spans="1:12" ht="38.25" customHeight="1">
      <c r="A47" s="46"/>
      <c r="B47" s="47" t="s">
        <v>69</v>
      </c>
      <c r="C47" s="48" t="s">
        <v>70</v>
      </c>
      <c r="D47" s="32">
        <v>130100</v>
      </c>
      <c r="E47" s="33" t="s">
        <v>24</v>
      </c>
      <c r="F47" s="34">
        <v>110</v>
      </c>
      <c r="G47" s="15" t="e">
        <f>#REF!/118*100</f>
        <v>#REF!</v>
      </c>
      <c r="H47" s="15" t="e">
        <f t="shared" si="1"/>
        <v>#REF!</v>
      </c>
      <c r="I47" s="15" t="e">
        <f t="shared" si="2"/>
        <v>#REF!</v>
      </c>
      <c r="J47" s="15" t="e">
        <f t="shared" si="3"/>
        <v>#REF!</v>
      </c>
      <c r="K47" s="16" t="e">
        <f t="shared" si="6"/>
        <v>#REF!</v>
      </c>
      <c r="L47" s="16" t="e">
        <f t="shared" si="7"/>
        <v>#REF!</v>
      </c>
    </row>
    <row r="48" spans="1:12" ht="36.75" customHeight="1">
      <c r="A48" s="46"/>
      <c r="B48" s="47"/>
      <c r="C48" s="48"/>
      <c r="D48" s="32">
        <v>130101</v>
      </c>
      <c r="E48" s="33" t="s">
        <v>19</v>
      </c>
      <c r="F48" s="34">
        <v>420</v>
      </c>
      <c r="G48" s="15" t="e">
        <f>#REF!/118*100</f>
        <v>#REF!</v>
      </c>
      <c r="H48" s="15" t="e">
        <f t="shared" si="1"/>
        <v>#REF!</v>
      </c>
      <c r="I48" s="15" t="e">
        <f t="shared" si="2"/>
        <v>#REF!</v>
      </c>
      <c r="J48" s="15" t="e">
        <f t="shared" si="3"/>
        <v>#REF!</v>
      </c>
      <c r="K48" s="16" t="e">
        <f t="shared" si="6"/>
        <v>#REF!</v>
      </c>
      <c r="L48" s="16" t="e">
        <f t="shared" si="7"/>
        <v>#REF!</v>
      </c>
    </row>
    <row r="49" spans="1:12" ht="53.25" customHeight="1">
      <c r="A49" s="35"/>
      <c r="B49" s="30" t="s">
        <v>71</v>
      </c>
      <c r="C49" s="31" t="s">
        <v>72</v>
      </c>
      <c r="D49" s="32">
        <v>154250</v>
      </c>
      <c r="E49" s="32" t="s">
        <v>60</v>
      </c>
      <c r="F49" s="34">
        <v>55</v>
      </c>
      <c r="G49" s="15" t="e">
        <f>#REF!/118*100</f>
        <v>#REF!</v>
      </c>
      <c r="H49" s="15" t="e">
        <f t="shared" si="1"/>
        <v>#REF!</v>
      </c>
      <c r="I49" s="15" t="e">
        <f t="shared" si="2"/>
        <v>#REF!</v>
      </c>
      <c r="J49" s="15" t="e">
        <f t="shared" si="3"/>
        <v>#REF!</v>
      </c>
      <c r="K49" s="16" t="e">
        <f t="shared" si="6"/>
        <v>#REF!</v>
      </c>
      <c r="L49" s="16" t="e">
        <f t="shared" si="7"/>
        <v>#REF!</v>
      </c>
    </row>
    <row r="50" spans="1:12" ht="44.25" customHeight="1">
      <c r="A50" s="38"/>
      <c r="B50" s="47" t="s">
        <v>73</v>
      </c>
      <c r="C50" s="48" t="s">
        <v>74</v>
      </c>
      <c r="D50" s="32">
        <v>151250</v>
      </c>
      <c r="E50" s="32" t="s">
        <v>60</v>
      </c>
      <c r="F50" s="34">
        <v>75</v>
      </c>
      <c r="G50" s="15" t="e">
        <f>#REF!/118*100</f>
        <v>#REF!</v>
      </c>
      <c r="H50" s="15" t="e">
        <f t="shared" si="1"/>
        <v>#REF!</v>
      </c>
      <c r="I50" s="15" t="e">
        <f t="shared" si="2"/>
        <v>#REF!</v>
      </c>
      <c r="J50" s="15" t="e">
        <f t="shared" si="3"/>
        <v>#REF!</v>
      </c>
      <c r="K50" s="16" t="e">
        <f t="shared" si="4"/>
        <v>#REF!</v>
      </c>
      <c r="L50" s="16" t="e">
        <f t="shared" si="7"/>
        <v>#REF!</v>
      </c>
    </row>
    <row r="51" spans="1:12" ht="49.5" customHeight="1">
      <c r="A51" s="38"/>
      <c r="B51" s="47"/>
      <c r="C51" s="48"/>
      <c r="D51" s="32">
        <v>170105</v>
      </c>
      <c r="E51" s="32" t="s">
        <v>63</v>
      </c>
      <c r="F51" s="34">
        <v>95</v>
      </c>
      <c r="G51" s="15" t="e">
        <f>#REF!/118*100</f>
        <v>#REF!</v>
      </c>
      <c r="H51" s="15" t="e">
        <f t="shared" si="1"/>
        <v>#REF!</v>
      </c>
      <c r="I51" s="15" t="e">
        <f t="shared" si="2"/>
        <v>#REF!</v>
      </c>
      <c r="J51" s="15" t="e">
        <f t="shared" si="3"/>
        <v>#REF!</v>
      </c>
      <c r="K51" s="16" t="e">
        <f t="shared" si="4"/>
        <v>#REF!</v>
      </c>
      <c r="L51" s="16" t="e">
        <f t="shared" si="7"/>
        <v>#REF!</v>
      </c>
    </row>
    <row r="52" spans="1:12" ht="12.75" customHeight="1">
      <c r="A52" s="49" t="s">
        <v>75</v>
      </c>
      <c r="B52" s="50"/>
      <c r="C52" s="50"/>
      <c r="D52" s="50"/>
      <c r="E52" s="50"/>
      <c r="F52" s="45"/>
      <c r="G52" s="17"/>
      <c r="H52" s="17"/>
      <c r="I52" s="17"/>
      <c r="J52" s="17"/>
      <c r="K52" s="18"/>
      <c r="L52" s="18"/>
    </row>
    <row r="53" spans="1:12" ht="45.75" customHeight="1">
      <c r="A53" s="36"/>
      <c r="B53" s="47" t="s">
        <v>76</v>
      </c>
      <c r="C53" s="48" t="s">
        <v>77</v>
      </c>
      <c r="D53" s="32">
        <v>116105</v>
      </c>
      <c r="E53" s="32" t="s">
        <v>61</v>
      </c>
      <c r="F53" s="34">
        <v>55</v>
      </c>
      <c r="G53" s="15" t="e">
        <f>#REF!/118*100</f>
        <v>#REF!</v>
      </c>
      <c r="H53" s="15" t="e">
        <f t="shared" si="1"/>
        <v>#REF!</v>
      </c>
      <c r="I53" s="15" t="e">
        <f t="shared" si="2"/>
        <v>#REF!</v>
      </c>
      <c r="J53" s="15" t="e">
        <f t="shared" si="3"/>
        <v>#REF!</v>
      </c>
      <c r="K53" s="16" t="e">
        <f>G53/$K$4</f>
        <v>#REF!</v>
      </c>
      <c r="L53" s="16" t="e">
        <f aca="true" t="shared" si="8" ref="L53:L58">G53/$L$4</f>
        <v>#REF!</v>
      </c>
    </row>
    <row r="54" spans="1:12" ht="15.75" customHeight="1">
      <c r="A54" s="46"/>
      <c r="B54" s="47"/>
      <c r="C54" s="48"/>
      <c r="D54" s="32">
        <v>116100</v>
      </c>
      <c r="E54" s="33" t="s">
        <v>24</v>
      </c>
      <c r="F54" s="34">
        <v>100</v>
      </c>
      <c r="G54" s="15" t="e">
        <f>#REF!/118*100</f>
        <v>#REF!</v>
      </c>
      <c r="H54" s="15" t="e">
        <f t="shared" si="1"/>
        <v>#REF!</v>
      </c>
      <c r="I54" s="15" t="e">
        <f t="shared" si="2"/>
        <v>#REF!</v>
      </c>
      <c r="J54" s="15" t="e">
        <f t="shared" si="3"/>
        <v>#REF!</v>
      </c>
      <c r="K54" s="16" t="e">
        <f t="shared" si="4"/>
        <v>#REF!</v>
      </c>
      <c r="L54" s="16" t="e">
        <f t="shared" si="8"/>
        <v>#REF!</v>
      </c>
    </row>
    <row r="55" spans="1:12" ht="15" customHeight="1">
      <c r="A55" s="46"/>
      <c r="B55" s="47"/>
      <c r="C55" s="48"/>
      <c r="D55" s="32">
        <v>116101</v>
      </c>
      <c r="E55" s="33" t="s">
        <v>19</v>
      </c>
      <c r="F55" s="34">
        <v>350</v>
      </c>
      <c r="G55" s="15" t="e">
        <f>#REF!/118*100</f>
        <v>#REF!</v>
      </c>
      <c r="H55" s="15" t="e">
        <f t="shared" si="1"/>
        <v>#REF!</v>
      </c>
      <c r="I55" s="15" t="e">
        <f t="shared" si="2"/>
        <v>#REF!</v>
      </c>
      <c r="J55" s="15" t="e">
        <f t="shared" si="3"/>
        <v>#REF!</v>
      </c>
      <c r="K55" s="16" t="e">
        <f t="shared" si="4"/>
        <v>#REF!</v>
      </c>
      <c r="L55" s="16" t="e">
        <f t="shared" si="8"/>
        <v>#REF!</v>
      </c>
    </row>
    <row r="56" spans="1:12" ht="15" customHeight="1">
      <c r="A56" s="46"/>
      <c r="B56" s="47"/>
      <c r="C56" s="48"/>
      <c r="D56" s="32">
        <v>116103</v>
      </c>
      <c r="E56" s="33" t="s">
        <v>21</v>
      </c>
      <c r="F56" s="34">
        <v>1300</v>
      </c>
      <c r="G56" s="15" t="e">
        <f>#REF!/118*100</f>
        <v>#REF!</v>
      </c>
      <c r="H56" s="15" t="e">
        <f t="shared" si="1"/>
        <v>#REF!</v>
      </c>
      <c r="I56" s="15" t="e">
        <f t="shared" si="2"/>
        <v>#REF!</v>
      </c>
      <c r="J56" s="15" t="e">
        <f t="shared" si="3"/>
        <v>#REF!</v>
      </c>
      <c r="K56" s="16" t="e">
        <f t="shared" si="4"/>
        <v>#REF!</v>
      </c>
      <c r="L56" s="16" t="e">
        <f t="shared" si="8"/>
        <v>#REF!</v>
      </c>
    </row>
    <row r="57" spans="1:12" ht="24.75" customHeight="1">
      <c r="A57" s="46"/>
      <c r="B57" s="47" t="s">
        <v>78</v>
      </c>
      <c r="C57" s="48" t="s">
        <v>79</v>
      </c>
      <c r="D57" s="32">
        <v>116200</v>
      </c>
      <c r="E57" s="33" t="s">
        <v>24</v>
      </c>
      <c r="F57" s="34">
        <v>115</v>
      </c>
      <c r="G57" s="15" t="e">
        <f>#REF!/118*100</f>
        <v>#REF!</v>
      </c>
      <c r="H57" s="15" t="e">
        <f>G57*0.95</f>
        <v>#REF!</v>
      </c>
      <c r="I57" s="15" t="e">
        <f>H57/$I$4</f>
        <v>#REF!</v>
      </c>
      <c r="J57" s="15" t="e">
        <f>I57*1.4</f>
        <v>#REF!</v>
      </c>
      <c r="K57" s="16" t="e">
        <f>G57/$K$4</f>
        <v>#REF!</v>
      </c>
      <c r="L57" s="16" t="e">
        <f t="shared" si="8"/>
        <v>#REF!</v>
      </c>
    </row>
    <row r="58" spans="1:12" ht="28.5" customHeight="1">
      <c r="A58" s="46"/>
      <c r="B58" s="47"/>
      <c r="C58" s="48"/>
      <c r="D58" s="32">
        <v>116201</v>
      </c>
      <c r="E58" s="33" t="s">
        <v>19</v>
      </c>
      <c r="F58" s="34">
        <v>370</v>
      </c>
      <c r="G58" s="15" t="e">
        <f>#REF!/118*100</f>
        <v>#REF!</v>
      </c>
      <c r="H58" s="15" t="e">
        <f>G58*0.95</f>
        <v>#REF!</v>
      </c>
      <c r="I58" s="15" t="e">
        <f>H58/$I$4</f>
        <v>#REF!</v>
      </c>
      <c r="J58" s="15" t="e">
        <f>I58*1.4</f>
        <v>#REF!</v>
      </c>
      <c r="K58" s="16" t="e">
        <f>G58/$K$4</f>
        <v>#REF!</v>
      </c>
      <c r="L58" s="16" t="e">
        <f t="shared" si="8"/>
        <v>#REF!</v>
      </c>
    </row>
    <row r="59" spans="1:12" ht="12.75" customHeight="1">
      <c r="A59" s="49" t="s">
        <v>80</v>
      </c>
      <c r="B59" s="50"/>
      <c r="C59" s="50"/>
      <c r="D59" s="50"/>
      <c r="E59" s="50"/>
      <c r="F59" s="45"/>
      <c r="G59" s="17"/>
      <c r="H59" s="17"/>
      <c r="I59" s="17"/>
      <c r="J59" s="17"/>
      <c r="K59" s="18"/>
      <c r="L59" s="18"/>
    </row>
    <row r="60" spans="1:12" ht="46.5" customHeight="1">
      <c r="A60" s="38"/>
      <c r="B60" s="47" t="s">
        <v>81</v>
      </c>
      <c r="C60" s="48" t="s">
        <v>82</v>
      </c>
      <c r="D60" s="32">
        <v>156250</v>
      </c>
      <c r="E60" s="32" t="s">
        <v>60</v>
      </c>
      <c r="F60" s="34">
        <v>45</v>
      </c>
      <c r="G60" s="15" t="e">
        <f>#REF!/118*100</f>
        <v>#REF!</v>
      </c>
      <c r="H60" s="15" t="e">
        <f t="shared" si="1"/>
        <v>#REF!</v>
      </c>
      <c r="I60" s="15" t="e">
        <f t="shared" si="2"/>
        <v>#REF!</v>
      </c>
      <c r="J60" s="15" t="e">
        <f t="shared" si="3"/>
        <v>#REF!</v>
      </c>
      <c r="K60" s="16" t="e">
        <f>G60/$K$4</f>
        <v>#REF!</v>
      </c>
      <c r="L60" s="16" t="e">
        <f>G60/$L$4</f>
        <v>#REF!</v>
      </c>
    </row>
    <row r="61" spans="1:12" ht="49.5" customHeight="1">
      <c r="A61" s="38"/>
      <c r="B61" s="47"/>
      <c r="C61" s="48"/>
      <c r="D61" s="32">
        <v>118105</v>
      </c>
      <c r="E61" s="32" t="s">
        <v>61</v>
      </c>
      <c r="F61" s="34">
        <v>60</v>
      </c>
      <c r="G61" s="15" t="e">
        <f>#REF!/118*100</f>
        <v>#REF!</v>
      </c>
      <c r="H61" s="15" t="e">
        <f t="shared" si="1"/>
        <v>#REF!</v>
      </c>
      <c r="I61" s="15" t="e">
        <f t="shared" si="2"/>
        <v>#REF!</v>
      </c>
      <c r="J61" s="15" t="e">
        <f t="shared" si="3"/>
        <v>#REF!</v>
      </c>
      <c r="K61" s="16" t="e">
        <f>G61/$K$4</f>
        <v>#REF!</v>
      </c>
      <c r="L61" s="16" t="e">
        <f>G61/$L$4</f>
        <v>#REF!</v>
      </c>
    </row>
    <row r="62" spans="1:12" ht="28.5" customHeight="1">
      <c r="A62" s="46"/>
      <c r="B62" s="47" t="s">
        <v>83</v>
      </c>
      <c r="C62" s="48" t="s">
        <v>84</v>
      </c>
      <c r="D62" s="32">
        <v>118100</v>
      </c>
      <c r="E62" s="33" t="s">
        <v>24</v>
      </c>
      <c r="F62" s="34">
        <v>120</v>
      </c>
      <c r="G62" s="15" t="e">
        <f>#REF!/118*100</f>
        <v>#REF!</v>
      </c>
      <c r="H62" s="15" t="e">
        <f t="shared" si="1"/>
        <v>#REF!</v>
      </c>
      <c r="I62" s="15" t="e">
        <f t="shared" si="2"/>
        <v>#REF!</v>
      </c>
      <c r="J62" s="15" t="e">
        <f t="shared" si="3"/>
        <v>#REF!</v>
      </c>
      <c r="K62" s="16" t="e">
        <f t="shared" si="4"/>
        <v>#REF!</v>
      </c>
      <c r="L62" s="16" t="e">
        <f>G62/$L$4</f>
        <v>#REF!</v>
      </c>
    </row>
    <row r="63" spans="1:12" ht="33.75" customHeight="1">
      <c r="A63" s="46"/>
      <c r="B63" s="47"/>
      <c r="C63" s="48"/>
      <c r="D63" s="32">
        <v>118101</v>
      </c>
      <c r="E63" s="33" t="s">
        <v>19</v>
      </c>
      <c r="F63" s="34">
        <v>380</v>
      </c>
      <c r="G63" s="15" t="e">
        <f>#REF!/118*100</f>
        <v>#REF!</v>
      </c>
      <c r="H63" s="15" t="e">
        <f t="shared" si="1"/>
        <v>#REF!</v>
      </c>
      <c r="I63" s="15" t="e">
        <f t="shared" si="2"/>
        <v>#REF!</v>
      </c>
      <c r="J63" s="15" t="e">
        <f t="shared" si="3"/>
        <v>#REF!</v>
      </c>
      <c r="K63" s="16" t="e">
        <f t="shared" si="4"/>
        <v>#REF!</v>
      </c>
      <c r="L63" s="16" t="e">
        <f>G63/$L$4</f>
        <v>#REF!</v>
      </c>
    </row>
    <row r="64" spans="1:12" ht="12.75" customHeight="1">
      <c r="A64" s="49" t="s">
        <v>85</v>
      </c>
      <c r="B64" s="50"/>
      <c r="C64" s="50"/>
      <c r="D64" s="50"/>
      <c r="E64" s="50"/>
      <c r="F64" s="45"/>
      <c r="G64" s="17"/>
      <c r="H64" s="17"/>
      <c r="I64" s="17"/>
      <c r="J64" s="17"/>
      <c r="K64" s="18"/>
      <c r="L64" s="18"/>
    </row>
    <row r="65" spans="1:12" ht="42.75" customHeight="1">
      <c r="A65" s="46"/>
      <c r="B65" s="47" t="s">
        <v>86</v>
      </c>
      <c r="C65" s="48" t="s">
        <v>87</v>
      </c>
      <c r="D65" s="32">
        <v>138100</v>
      </c>
      <c r="E65" s="33" t="s">
        <v>24</v>
      </c>
      <c r="F65" s="34">
        <v>160</v>
      </c>
      <c r="G65" s="15" t="e">
        <f>#REF!/118*100</f>
        <v>#REF!</v>
      </c>
      <c r="H65" s="15" t="e">
        <f t="shared" si="1"/>
        <v>#REF!</v>
      </c>
      <c r="I65" s="15" t="e">
        <f t="shared" si="2"/>
        <v>#REF!</v>
      </c>
      <c r="J65" s="15" t="e">
        <f t="shared" si="3"/>
        <v>#REF!</v>
      </c>
      <c r="K65" s="16" t="e">
        <f t="shared" si="4"/>
        <v>#REF!</v>
      </c>
      <c r="L65" s="16" t="e">
        <f aca="true" t="shared" si="9" ref="L65:L70">G65/$L$4</f>
        <v>#REF!</v>
      </c>
    </row>
    <row r="66" spans="1:12" ht="37.5" customHeight="1">
      <c r="A66" s="46"/>
      <c r="B66" s="47"/>
      <c r="C66" s="48"/>
      <c r="D66" s="32">
        <v>138101</v>
      </c>
      <c r="E66" s="33" t="s">
        <v>19</v>
      </c>
      <c r="F66" s="34">
        <v>680</v>
      </c>
      <c r="G66" s="15" t="e">
        <f>#REF!/118*100</f>
        <v>#REF!</v>
      </c>
      <c r="H66" s="15" t="e">
        <f t="shared" si="1"/>
        <v>#REF!</v>
      </c>
      <c r="I66" s="15" t="e">
        <f t="shared" si="2"/>
        <v>#REF!</v>
      </c>
      <c r="J66" s="15" t="e">
        <f t="shared" si="3"/>
        <v>#REF!</v>
      </c>
      <c r="K66" s="16" t="e">
        <f t="shared" si="4"/>
        <v>#REF!</v>
      </c>
      <c r="L66" s="16" t="e">
        <f t="shared" si="9"/>
        <v>#REF!</v>
      </c>
    </row>
    <row r="67" spans="1:12" ht="35.25" customHeight="1">
      <c r="A67" s="46"/>
      <c r="B67" s="47" t="s">
        <v>88</v>
      </c>
      <c r="C67" s="48" t="s">
        <v>89</v>
      </c>
      <c r="D67" s="32">
        <v>110100</v>
      </c>
      <c r="E67" s="33" t="s">
        <v>24</v>
      </c>
      <c r="F67" s="34">
        <v>220</v>
      </c>
      <c r="G67" s="15" t="e">
        <f>#REF!/118*100</f>
        <v>#REF!</v>
      </c>
      <c r="H67" s="15" t="e">
        <f t="shared" si="1"/>
        <v>#REF!</v>
      </c>
      <c r="I67" s="15" t="e">
        <f t="shared" si="2"/>
        <v>#REF!</v>
      </c>
      <c r="J67" s="15" t="e">
        <f t="shared" si="3"/>
        <v>#REF!</v>
      </c>
      <c r="K67" s="16" t="e">
        <f t="shared" si="4"/>
        <v>#REF!</v>
      </c>
      <c r="L67" s="16" t="e">
        <f t="shared" si="9"/>
        <v>#REF!</v>
      </c>
    </row>
    <row r="68" spans="1:12" ht="36.75" customHeight="1">
      <c r="A68" s="46"/>
      <c r="B68" s="47"/>
      <c r="C68" s="48"/>
      <c r="D68" s="32">
        <v>110101</v>
      </c>
      <c r="E68" s="33" t="s">
        <v>19</v>
      </c>
      <c r="F68" s="34">
        <v>990</v>
      </c>
      <c r="G68" s="15" t="e">
        <f>#REF!/118*100</f>
        <v>#REF!</v>
      </c>
      <c r="H68" s="15" t="e">
        <f t="shared" si="1"/>
        <v>#REF!</v>
      </c>
      <c r="I68" s="15" t="e">
        <f t="shared" si="2"/>
        <v>#REF!</v>
      </c>
      <c r="J68" s="15" t="e">
        <f t="shared" si="3"/>
        <v>#REF!</v>
      </c>
      <c r="K68" s="16" t="e">
        <f t="shared" si="4"/>
        <v>#REF!</v>
      </c>
      <c r="L68" s="16" t="e">
        <f t="shared" si="9"/>
        <v>#REF!</v>
      </c>
    </row>
    <row r="69" spans="1:12" ht="36.75" customHeight="1">
      <c r="A69" s="46"/>
      <c r="B69" s="47" t="s">
        <v>90</v>
      </c>
      <c r="C69" s="48" t="s">
        <v>91</v>
      </c>
      <c r="D69" s="32">
        <v>127100</v>
      </c>
      <c r="E69" s="33" t="s">
        <v>24</v>
      </c>
      <c r="F69" s="34">
        <v>390</v>
      </c>
      <c r="G69" s="15" t="e">
        <f>#REF!/118*100</f>
        <v>#REF!</v>
      </c>
      <c r="H69" s="15" t="e">
        <f t="shared" si="1"/>
        <v>#REF!</v>
      </c>
      <c r="I69" s="15" t="e">
        <f t="shared" si="2"/>
        <v>#REF!</v>
      </c>
      <c r="J69" s="15" t="e">
        <f t="shared" si="3"/>
        <v>#REF!</v>
      </c>
      <c r="K69" s="16" t="e">
        <f t="shared" si="4"/>
        <v>#REF!</v>
      </c>
      <c r="L69" s="16" t="e">
        <f t="shared" si="9"/>
        <v>#REF!</v>
      </c>
    </row>
    <row r="70" spans="1:12" ht="38.25" customHeight="1">
      <c r="A70" s="46"/>
      <c r="B70" s="47"/>
      <c r="C70" s="48"/>
      <c r="D70" s="32">
        <v>127101</v>
      </c>
      <c r="E70" s="33" t="s">
        <v>19</v>
      </c>
      <c r="F70" s="34">
        <v>1800</v>
      </c>
      <c r="G70" s="15" t="e">
        <f>#REF!/118*100</f>
        <v>#REF!</v>
      </c>
      <c r="H70" s="15" t="e">
        <f t="shared" si="1"/>
        <v>#REF!</v>
      </c>
      <c r="I70" s="15" t="e">
        <f t="shared" si="2"/>
        <v>#REF!</v>
      </c>
      <c r="J70" s="15" t="e">
        <f t="shared" si="3"/>
        <v>#REF!</v>
      </c>
      <c r="K70" s="16" t="e">
        <f t="shared" si="4"/>
        <v>#REF!</v>
      </c>
      <c r="L70" s="16" t="e">
        <f t="shared" si="9"/>
        <v>#REF!</v>
      </c>
    </row>
    <row r="71" spans="1:12" ht="12.75" customHeight="1">
      <c r="A71" s="49" t="s">
        <v>92</v>
      </c>
      <c r="B71" s="50"/>
      <c r="C71" s="50"/>
      <c r="D71" s="50"/>
      <c r="E71" s="50"/>
      <c r="F71" s="45"/>
      <c r="G71" s="17"/>
      <c r="H71" s="17"/>
      <c r="I71" s="17"/>
      <c r="J71" s="17"/>
      <c r="K71" s="18"/>
      <c r="L71" s="18"/>
    </row>
    <row r="72" spans="1:12" ht="48" customHeight="1">
      <c r="A72" s="39"/>
      <c r="B72" s="30" t="s">
        <v>93</v>
      </c>
      <c r="C72" s="37" t="s">
        <v>94</v>
      </c>
      <c r="D72" s="32">
        <v>112117</v>
      </c>
      <c r="E72" s="32" t="s">
        <v>66</v>
      </c>
      <c r="F72" s="34">
        <v>180</v>
      </c>
      <c r="G72" s="15" t="e">
        <f>#REF!/118*100</f>
        <v>#REF!</v>
      </c>
      <c r="H72" s="15" t="e">
        <f t="shared" si="1"/>
        <v>#REF!</v>
      </c>
      <c r="I72" s="15" t="e">
        <f t="shared" si="2"/>
        <v>#REF!</v>
      </c>
      <c r="J72" s="15" t="e">
        <f t="shared" si="3"/>
        <v>#REF!</v>
      </c>
      <c r="K72" s="16" t="e">
        <f>G72/$K$4</f>
        <v>#REF!</v>
      </c>
      <c r="L72" s="16" t="e">
        <f aca="true" t="shared" si="10" ref="L72:L77">G72/$L$4</f>
        <v>#REF!</v>
      </c>
    </row>
    <row r="73" spans="1:12" ht="46.5" customHeight="1">
      <c r="A73" s="39"/>
      <c r="B73" s="47" t="s">
        <v>95</v>
      </c>
      <c r="C73" s="37" t="s">
        <v>96</v>
      </c>
      <c r="D73" s="32">
        <v>112105</v>
      </c>
      <c r="E73" s="32" t="s">
        <v>61</v>
      </c>
      <c r="F73" s="34">
        <v>65</v>
      </c>
      <c r="G73" s="15" t="e">
        <f>#REF!/118*100</f>
        <v>#REF!</v>
      </c>
      <c r="H73" s="15" t="e">
        <f t="shared" si="1"/>
        <v>#REF!</v>
      </c>
      <c r="I73" s="15" t="e">
        <f t="shared" si="2"/>
        <v>#REF!</v>
      </c>
      <c r="J73" s="15" t="e">
        <f t="shared" si="3"/>
        <v>#REF!</v>
      </c>
      <c r="K73" s="16" t="e">
        <f>G73/$K$4</f>
        <v>#REF!</v>
      </c>
      <c r="L73" s="16" t="e">
        <f t="shared" si="10"/>
        <v>#REF!</v>
      </c>
    </row>
    <row r="74" spans="1:12" ht="23.25" customHeight="1">
      <c r="A74" s="46"/>
      <c r="B74" s="47"/>
      <c r="C74" s="48" t="s">
        <v>97</v>
      </c>
      <c r="D74" s="32">
        <v>112100</v>
      </c>
      <c r="E74" s="32" t="s">
        <v>24</v>
      </c>
      <c r="F74" s="34">
        <v>120</v>
      </c>
      <c r="G74" s="15" t="e">
        <f>#REF!/118*100</f>
        <v>#REF!</v>
      </c>
      <c r="H74" s="15" t="e">
        <f>G74*0.95</f>
        <v>#REF!</v>
      </c>
      <c r="I74" s="15" t="e">
        <f>H74/$I$4</f>
        <v>#REF!</v>
      </c>
      <c r="J74" s="15" t="e">
        <f>I74*1.4</f>
        <v>#REF!</v>
      </c>
      <c r="K74" s="16" t="e">
        <f t="shared" si="4"/>
        <v>#REF!</v>
      </c>
      <c r="L74" s="16" t="e">
        <f t="shared" si="10"/>
        <v>#REF!</v>
      </c>
    </row>
    <row r="75" spans="1:12" ht="23.25" customHeight="1">
      <c r="A75" s="46"/>
      <c r="B75" s="47"/>
      <c r="C75" s="48"/>
      <c r="D75" s="32">
        <v>112101</v>
      </c>
      <c r="E75" s="32" t="s">
        <v>19</v>
      </c>
      <c r="F75" s="34">
        <v>380</v>
      </c>
      <c r="G75" s="15" t="e">
        <f>#REF!/118*100</f>
        <v>#REF!</v>
      </c>
      <c r="H75" s="15" t="e">
        <f>G75*0.95</f>
        <v>#REF!</v>
      </c>
      <c r="I75" s="15" t="e">
        <f>H75/$I$4</f>
        <v>#REF!</v>
      </c>
      <c r="J75" s="15" t="e">
        <f>I75*1.4</f>
        <v>#REF!</v>
      </c>
      <c r="K75" s="16" t="e">
        <f t="shared" si="4"/>
        <v>#REF!</v>
      </c>
      <c r="L75" s="16" t="e">
        <f t="shared" si="10"/>
        <v>#REF!</v>
      </c>
    </row>
    <row r="76" spans="1:12" ht="27" customHeight="1">
      <c r="A76" s="46"/>
      <c r="B76" s="47" t="s">
        <v>98</v>
      </c>
      <c r="C76" s="48" t="s">
        <v>99</v>
      </c>
      <c r="D76" s="32">
        <v>112110</v>
      </c>
      <c r="E76" s="32" t="s">
        <v>24</v>
      </c>
      <c r="F76" s="34">
        <v>150</v>
      </c>
      <c r="G76" s="15" t="e">
        <f>#REF!/118*100</f>
        <v>#REF!</v>
      </c>
      <c r="H76" s="15" t="e">
        <f>G76*0.95</f>
        <v>#REF!</v>
      </c>
      <c r="I76" s="15" t="e">
        <f>H76/$I$4</f>
        <v>#REF!</v>
      </c>
      <c r="J76" s="15" t="e">
        <f>I76*1.4</f>
        <v>#REF!</v>
      </c>
      <c r="K76" s="16" t="e">
        <f t="shared" si="4"/>
        <v>#REF!</v>
      </c>
      <c r="L76" s="16" t="e">
        <f t="shared" si="10"/>
        <v>#REF!</v>
      </c>
    </row>
    <row r="77" spans="1:12" ht="32.25" customHeight="1">
      <c r="A77" s="46"/>
      <c r="B77" s="47"/>
      <c r="C77" s="48"/>
      <c r="D77" s="32">
        <v>112111</v>
      </c>
      <c r="E77" s="32" t="s">
        <v>19</v>
      </c>
      <c r="F77" s="34">
        <v>650</v>
      </c>
      <c r="G77" s="15" t="e">
        <f>#REF!/118*100</f>
        <v>#REF!</v>
      </c>
      <c r="H77" s="15" t="e">
        <f>G77*0.95</f>
        <v>#REF!</v>
      </c>
      <c r="I77" s="15" t="e">
        <f>H77/$I$4</f>
        <v>#REF!</v>
      </c>
      <c r="J77" s="15" t="e">
        <f>I77*1.4</f>
        <v>#REF!</v>
      </c>
      <c r="K77" s="16" t="e">
        <f t="shared" si="4"/>
        <v>#REF!</v>
      </c>
      <c r="L77" s="16" t="e">
        <f t="shared" si="10"/>
        <v>#REF!</v>
      </c>
    </row>
    <row r="78" spans="1:12" ht="12.75" customHeight="1">
      <c r="A78" s="49" t="s">
        <v>100</v>
      </c>
      <c r="B78" s="50"/>
      <c r="C78" s="50"/>
      <c r="D78" s="50"/>
      <c r="E78" s="50"/>
      <c r="F78" s="45"/>
      <c r="G78" s="17"/>
      <c r="H78" s="17"/>
      <c r="I78" s="17"/>
      <c r="J78" s="17"/>
      <c r="K78" s="18"/>
      <c r="L78" s="18"/>
    </row>
    <row r="79" spans="1:12" ht="21.75" customHeight="1">
      <c r="A79" s="51"/>
      <c r="B79" s="47" t="s">
        <v>101</v>
      </c>
      <c r="C79" s="48" t="s">
        <v>102</v>
      </c>
      <c r="D79" s="32" t="s">
        <v>103</v>
      </c>
      <c r="E79" s="32" t="s">
        <v>104</v>
      </c>
      <c r="F79" s="34">
        <v>190</v>
      </c>
      <c r="G79" s="15" t="e">
        <f>#REF!/118*100</f>
        <v>#REF!</v>
      </c>
      <c r="H79" s="15" t="e">
        <f aca="true" t="shared" si="11" ref="H79:H87">G79*0.95</f>
        <v>#REF!</v>
      </c>
      <c r="I79" s="15" t="e">
        <f aca="true" t="shared" si="12" ref="I79:I87">H79/$I$4</f>
        <v>#REF!</v>
      </c>
      <c r="J79" s="15" t="e">
        <f aca="true" t="shared" si="13" ref="J79:J87">I79*1.4</f>
        <v>#REF!</v>
      </c>
      <c r="K79" s="16" t="e">
        <f aca="true" t="shared" si="14" ref="K79:K86">G79/$K$4</f>
        <v>#REF!</v>
      </c>
      <c r="L79" s="16" t="e">
        <f aca="true" t="shared" si="15" ref="L79:L87">G79/$L$4</f>
        <v>#REF!</v>
      </c>
    </row>
    <row r="80" spans="1:12" ht="21" customHeight="1">
      <c r="A80" s="51"/>
      <c r="B80" s="47"/>
      <c r="C80" s="48"/>
      <c r="D80" s="32" t="s">
        <v>105</v>
      </c>
      <c r="E80" s="32" t="s">
        <v>106</v>
      </c>
      <c r="F80" s="34">
        <v>190</v>
      </c>
      <c r="G80" s="15" t="e">
        <f>#REF!/118*100</f>
        <v>#REF!</v>
      </c>
      <c r="H80" s="15" t="e">
        <f>G80*0.95</f>
        <v>#REF!</v>
      </c>
      <c r="I80" s="15" t="e">
        <f>H80/$I$4</f>
        <v>#REF!</v>
      </c>
      <c r="J80" s="15" t="e">
        <f>I80*1.4</f>
        <v>#REF!</v>
      </c>
      <c r="K80" s="16" t="e">
        <f t="shared" si="14"/>
        <v>#REF!</v>
      </c>
      <c r="L80" s="16" t="e">
        <f>G80/$L$4</f>
        <v>#REF!</v>
      </c>
    </row>
    <row r="81" spans="1:12" ht="21" customHeight="1">
      <c r="A81" s="51"/>
      <c r="B81" s="47"/>
      <c r="C81" s="48"/>
      <c r="D81" s="32" t="s">
        <v>107</v>
      </c>
      <c r="E81" s="32" t="s">
        <v>108</v>
      </c>
      <c r="F81" s="34">
        <v>190</v>
      </c>
      <c r="G81" s="15" t="e">
        <f>#REF!/118*100</f>
        <v>#REF!</v>
      </c>
      <c r="H81" s="15" t="e">
        <f>G81*0.95</f>
        <v>#REF!</v>
      </c>
      <c r="I81" s="15" t="e">
        <f>H81/$I$4</f>
        <v>#REF!</v>
      </c>
      <c r="J81" s="15" t="e">
        <f>I81*1.4</f>
        <v>#REF!</v>
      </c>
      <c r="K81" s="16" t="e">
        <f t="shared" si="14"/>
        <v>#REF!</v>
      </c>
      <c r="L81" s="16" t="e">
        <f>G81/$L$4</f>
        <v>#REF!</v>
      </c>
    </row>
    <row r="82" spans="1:12" ht="23.25" customHeight="1">
      <c r="A82" s="51"/>
      <c r="B82" s="47"/>
      <c r="C82" s="48"/>
      <c r="D82" s="32" t="s">
        <v>109</v>
      </c>
      <c r="E82" s="32" t="s">
        <v>110</v>
      </c>
      <c r="F82" s="34">
        <v>190</v>
      </c>
      <c r="G82" s="15" t="e">
        <f>#REF!/118*100</f>
        <v>#REF!</v>
      </c>
      <c r="H82" s="15" t="e">
        <f>G82*0.95</f>
        <v>#REF!</v>
      </c>
      <c r="I82" s="15" t="e">
        <f>H82/$I$4</f>
        <v>#REF!</v>
      </c>
      <c r="J82" s="15" t="e">
        <f>I82*1.4</f>
        <v>#REF!</v>
      </c>
      <c r="K82" s="16" t="e">
        <f t="shared" si="14"/>
        <v>#REF!</v>
      </c>
      <c r="L82" s="16" t="e">
        <f>G82/$L$4</f>
        <v>#REF!</v>
      </c>
    </row>
    <row r="83" spans="1:12" ht="48" customHeight="1">
      <c r="A83" s="38"/>
      <c r="B83" s="47" t="s">
        <v>111</v>
      </c>
      <c r="C83" s="48" t="s">
        <v>112</v>
      </c>
      <c r="D83" s="32">
        <v>149250</v>
      </c>
      <c r="E83" s="32" t="s">
        <v>60</v>
      </c>
      <c r="F83" s="34">
        <v>60</v>
      </c>
      <c r="G83" s="15" t="e">
        <f>#REF!/118*100</f>
        <v>#REF!</v>
      </c>
      <c r="H83" s="15" t="e">
        <f t="shared" si="11"/>
        <v>#REF!</v>
      </c>
      <c r="I83" s="15" t="e">
        <f t="shared" si="12"/>
        <v>#REF!</v>
      </c>
      <c r="J83" s="15" t="e">
        <f t="shared" si="13"/>
        <v>#REF!</v>
      </c>
      <c r="K83" s="16" t="e">
        <f t="shared" si="14"/>
        <v>#REF!</v>
      </c>
      <c r="L83" s="16" t="e">
        <f t="shared" si="15"/>
        <v>#REF!</v>
      </c>
    </row>
    <row r="84" spans="1:12" ht="47.25" customHeight="1">
      <c r="A84" s="38"/>
      <c r="B84" s="47"/>
      <c r="C84" s="48"/>
      <c r="D84" s="32">
        <v>120115</v>
      </c>
      <c r="E84" s="32" t="s">
        <v>61</v>
      </c>
      <c r="F84" s="34">
        <v>80</v>
      </c>
      <c r="G84" s="15" t="e">
        <f>#REF!/118*100</f>
        <v>#REF!</v>
      </c>
      <c r="H84" s="15" t="e">
        <f t="shared" si="11"/>
        <v>#REF!</v>
      </c>
      <c r="I84" s="15" t="e">
        <f t="shared" si="12"/>
        <v>#REF!</v>
      </c>
      <c r="J84" s="15" t="e">
        <f t="shared" si="13"/>
        <v>#REF!</v>
      </c>
      <c r="K84" s="16" t="e">
        <f t="shared" si="14"/>
        <v>#REF!</v>
      </c>
      <c r="L84" s="16" t="e">
        <f t="shared" si="15"/>
        <v>#REF!</v>
      </c>
    </row>
    <row r="85" spans="1:12" ht="22.5" customHeight="1">
      <c r="A85" s="46"/>
      <c r="B85" s="47"/>
      <c r="C85" s="48"/>
      <c r="D85" s="32">
        <v>120110</v>
      </c>
      <c r="E85" s="32" t="s">
        <v>24</v>
      </c>
      <c r="F85" s="34">
        <v>200</v>
      </c>
      <c r="G85" s="15" t="e">
        <f>#REF!/118*100</f>
        <v>#REF!</v>
      </c>
      <c r="H85" s="15" t="e">
        <f t="shared" si="11"/>
        <v>#REF!</v>
      </c>
      <c r="I85" s="15" t="e">
        <f t="shared" si="12"/>
        <v>#REF!</v>
      </c>
      <c r="J85" s="15" t="e">
        <f t="shared" si="13"/>
        <v>#REF!</v>
      </c>
      <c r="K85" s="16" t="e">
        <f t="shared" si="14"/>
        <v>#REF!</v>
      </c>
      <c r="L85" s="16" t="e">
        <f t="shared" si="15"/>
        <v>#REF!</v>
      </c>
    </row>
    <row r="86" spans="1:12" ht="19.5" customHeight="1">
      <c r="A86" s="46"/>
      <c r="B86" s="47"/>
      <c r="C86" s="48"/>
      <c r="D86" s="32">
        <v>120111</v>
      </c>
      <c r="E86" s="32" t="s">
        <v>19</v>
      </c>
      <c r="F86" s="34">
        <v>900</v>
      </c>
      <c r="G86" s="15" t="e">
        <f>#REF!/118*100</f>
        <v>#REF!</v>
      </c>
      <c r="H86" s="15" t="e">
        <f t="shared" si="11"/>
        <v>#REF!</v>
      </c>
      <c r="I86" s="15" t="e">
        <f t="shared" si="12"/>
        <v>#REF!</v>
      </c>
      <c r="J86" s="15" t="e">
        <f t="shared" si="13"/>
        <v>#REF!</v>
      </c>
      <c r="K86" s="16" t="e">
        <f t="shared" si="14"/>
        <v>#REF!</v>
      </c>
      <c r="L86" s="16" t="e">
        <f t="shared" si="15"/>
        <v>#REF!</v>
      </c>
    </row>
    <row r="87" spans="1:12" ht="60.75" customHeight="1">
      <c r="A87" s="35"/>
      <c r="B87" s="30" t="s">
        <v>113</v>
      </c>
      <c r="C87" s="31" t="s">
        <v>114</v>
      </c>
      <c r="D87" s="32">
        <v>120101</v>
      </c>
      <c r="E87" s="32" t="s">
        <v>19</v>
      </c>
      <c r="F87" s="34">
        <v>1100</v>
      </c>
      <c r="G87" s="15" t="e">
        <f>#REF!/118*100</f>
        <v>#REF!</v>
      </c>
      <c r="H87" s="15" t="e">
        <f t="shared" si="11"/>
        <v>#REF!</v>
      </c>
      <c r="I87" s="15" t="e">
        <f t="shared" si="12"/>
        <v>#REF!</v>
      </c>
      <c r="J87" s="15" t="e">
        <f t="shared" si="13"/>
        <v>#REF!</v>
      </c>
      <c r="K87" s="16" t="e">
        <f t="shared" si="4"/>
        <v>#REF!</v>
      </c>
      <c r="L87" s="16" t="e">
        <f t="shared" si="15"/>
        <v>#REF!</v>
      </c>
    </row>
    <row r="88" spans="1:12" ht="12.75" customHeight="1">
      <c r="A88" s="49" t="s">
        <v>115</v>
      </c>
      <c r="B88" s="50"/>
      <c r="C88" s="50"/>
      <c r="D88" s="50"/>
      <c r="E88" s="50"/>
      <c r="F88" s="45"/>
      <c r="G88" s="17"/>
      <c r="H88" s="17"/>
      <c r="I88" s="17"/>
      <c r="J88" s="17"/>
      <c r="K88" s="18"/>
      <c r="L88" s="18"/>
    </row>
    <row r="89" spans="1:12" ht="46.5" customHeight="1">
      <c r="A89" s="38"/>
      <c r="B89" s="47" t="s">
        <v>116</v>
      </c>
      <c r="C89" s="48" t="s">
        <v>117</v>
      </c>
      <c r="D89" s="32">
        <v>148250</v>
      </c>
      <c r="E89" s="32" t="s">
        <v>60</v>
      </c>
      <c r="F89" s="34">
        <v>75</v>
      </c>
      <c r="G89" s="15" t="e">
        <f>#REF!/118*100</f>
        <v>#REF!</v>
      </c>
      <c r="H89" s="15" t="e">
        <f>G89*0.95</f>
        <v>#REF!</v>
      </c>
      <c r="I89" s="15" t="e">
        <f>H89/$I$4</f>
        <v>#REF!</v>
      </c>
      <c r="J89" s="15" t="e">
        <f>I89*1.4</f>
        <v>#REF!</v>
      </c>
      <c r="K89" s="16" t="e">
        <f t="shared" si="4"/>
        <v>#REF!</v>
      </c>
      <c r="L89" s="16" t="e">
        <f>G89/$L$4</f>
        <v>#REF!</v>
      </c>
    </row>
    <row r="90" spans="1:12" ht="48" customHeight="1">
      <c r="A90" s="38"/>
      <c r="B90" s="47"/>
      <c r="C90" s="48"/>
      <c r="D90" s="32">
        <v>131105</v>
      </c>
      <c r="E90" s="32" t="s">
        <v>61</v>
      </c>
      <c r="F90" s="34">
        <v>160</v>
      </c>
      <c r="G90" s="15" t="e">
        <f>#REF!/118*100</f>
        <v>#REF!</v>
      </c>
      <c r="H90" s="15" t="e">
        <f>G90*0.95</f>
        <v>#REF!</v>
      </c>
      <c r="I90" s="15" t="e">
        <f>H90/$I$4</f>
        <v>#REF!</v>
      </c>
      <c r="J90" s="15" t="e">
        <f>I90*1.4</f>
        <v>#REF!</v>
      </c>
      <c r="K90" s="16" t="e">
        <f t="shared" si="4"/>
        <v>#REF!</v>
      </c>
      <c r="L90" s="16" t="e">
        <f>G90/$L$4</f>
        <v>#REF!</v>
      </c>
    </row>
    <row r="91" spans="1:12" ht="21" customHeight="1">
      <c r="A91" s="46"/>
      <c r="B91" s="47"/>
      <c r="C91" s="48"/>
      <c r="D91" s="32">
        <v>131100</v>
      </c>
      <c r="E91" s="32" t="s">
        <v>24</v>
      </c>
      <c r="F91" s="34">
        <v>290</v>
      </c>
      <c r="G91" s="15" t="e">
        <f>#REF!/118*100</f>
        <v>#REF!</v>
      </c>
      <c r="H91" s="15" t="e">
        <f>G91*0.95</f>
        <v>#REF!</v>
      </c>
      <c r="I91" s="15" t="e">
        <f>H91/$I$4</f>
        <v>#REF!</v>
      </c>
      <c r="J91" s="15" t="e">
        <f>I91*1.4</f>
        <v>#REF!</v>
      </c>
      <c r="K91" s="16" t="e">
        <f>G91/$K$4</f>
        <v>#REF!</v>
      </c>
      <c r="L91" s="16" t="e">
        <f>G91/$L$4</f>
        <v>#REF!</v>
      </c>
    </row>
    <row r="92" spans="1:12" ht="20.25" customHeight="1">
      <c r="A92" s="46"/>
      <c r="B92" s="47"/>
      <c r="C92" s="48"/>
      <c r="D92" s="32">
        <v>131101</v>
      </c>
      <c r="E92" s="32" t="s">
        <v>19</v>
      </c>
      <c r="F92" s="34">
        <v>1250</v>
      </c>
      <c r="G92" s="15" t="e">
        <f>#REF!/118*100</f>
        <v>#REF!</v>
      </c>
      <c r="H92" s="15" t="e">
        <f>G92*0.95</f>
        <v>#REF!</v>
      </c>
      <c r="I92" s="15" t="e">
        <f>H92/$I$4</f>
        <v>#REF!</v>
      </c>
      <c r="J92" s="15" t="e">
        <f>I92*1.4</f>
        <v>#REF!</v>
      </c>
      <c r="K92" s="16" t="e">
        <f>G92/$K$4</f>
        <v>#REF!</v>
      </c>
      <c r="L92" s="16" t="e">
        <f>G92/$L$4</f>
        <v>#REF!</v>
      </c>
    </row>
    <row r="93" spans="1:12" ht="12.75" customHeight="1">
      <c r="A93" s="49" t="s">
        <v>118</v>
      </c>
      <c r="B93" s="50"/>
      <c r="C93" s="50"/>
      <c r="D93" s="50"/>
      <c r="E93" s="50"/>
      <c r="F93" s="45"/>
      <c r="G93" s="17"/>
      <c r="H93" s="17"/>
      <c r="I93" s="17"/>
      <c r="J93" s="17"/>
      <c r="K93" s="18"/>
      <c r="L93" s="18"/>
    </row>
    <row r="94" spans="1:12" ht="46.5" customHeight="1">
      <c r="A94" s="38"/>
      <c r="B94" s="47" t="s">
        <v>119</v>
      </c>
      <c r="C94" s="48" t="s">
        <v>120</v>
      </c>
      <c r="D94" s="32">
        <v>153250</v>
      </c>
      <c r="E94" s="32" t="s">
        <v>60</v>
      </c>
      <c r="F94" s="34">
        <v>50</v>
      </c>
      <c r="G94" s="15" t="e">
        <f>#REF!/118*100</f>
        <v>#REF!</v>
      </c>
      <c r="H94" s="15" t="e">
        <f aca="true" t="shared" si="16" ref="H94:H100">G94*0.95</f>
        <v>#REF!</v>
      </c>
      <c r="I94" s="15" t="e">
        <f aca="true" t="shared" si="17" ref="I94:I100">H94/$I$4</f>
        <v>#REF!</v>
      </c>
      <c r="J94" s="15" t="e">
        <f aca="true" t="shared" si="18" ref="J94:J100">I94*1.4</f>
        <v>#REF!</v>
      </c>
      <c r="K94" s="16" t="e">
        <f>G94/$K$4</f>
        <v>#REF!</v>
      </c>
      <c r="L94" s="16" t="e">
        <f aca="true" t="shared" si="19" ref="L94:L100">G94/$L$4</f>
        <v>#REF!</v>
      </c>
    </row>
    <row r="95" spans="1:12" ht="45" customHeight="1">
      <c r="A95" s="38"/>
      <c r="B95" s="47"/>
      <c r="C95" s="48"/>
      <c r="D95" s="32">
        <v>121105</v>
      </c>
      <c r="E95" s="32" t="s">
        <v>61</v>
      </c>
      <c r="F95" s="34">
        <v>80</v>
      </c>
      <c r="G95" s="15" t="e">
        <f>#REF!/118*100</f>
        <v>#REF!</v>
      </c>
      <c r="H95" s="15" t="e">
        <f t="shared" si="16"/>
        <v>#REF!</v>
      </c>
      <c r="I95" s="15" t="e">
        <f t="shared" si="17"/>
        <v>#REF!</v>
      </c>
      <c r="J95" s="15" t="e">
        <f t="shared" si="18"/>
        <v>#REF!</v>
      </c>
      <c r="K95" s="16" t="e">
        <f>G95/$K$4</f>
        <v>#REF!</v>
      </c>
      <c r="L95" s="16" t="e">
        <f t="shared" si="19"/>
        <v>#REF!</v>
      </c>
    </row>
    <row r="96" spans="1:12" ht="32.25" customHeight="1">
      <c r="A96" s="46"/>
      <c r="B96" s="47"/>
      <c r="C96" s="48" t="s">
        <v>121</v>
      </c>
      <c r="D96" s="32">
        <v>121100</v>
      </c>
      <c r="E96" s="32" t="s">
        <v>24</v>
      </c>
      <c r="F96" s="34">
        <v>170</v>
      </c>
      <c r="G96" s="15" t="e">
        <f>#REF!/118*100</f>
        <v>#REF!</v>
      </c>
      <c r="H96" s="15" t="e">
        <f t="shared" si="16"/>
        <v>#REF!</v>
      </c>
      <c r="I96" s="15" t="e">
        <f t="shared" si="17"/>
        <v>#REF!</v>
      </c>
      <c r="J96" s="15" t="e">
        <f t="shared" si="18"/>
        <v>#REF!</v>
      </c>
      <c r="K96" s="16" t="e">
        <f t="shared" si="4"/>
        <v>#REF!</v>
      </c>
      <c r="L96" s="16" t="e">
        <f t="shared" si="19"/>
        <v>#REF!</v>
      </c>
    </row>
    <row r="97" spans="1:12" ht="21" customHeight="1">
      <c r="A97" s="46"/>
      <c r="B97" s="47"/>
      <c r="C97" s="48"/>
      <c r="D97" s="32">
        <v>121101</v>
      </c>
      <c r="E97" s="32" t="s">
        <v>19</v>
      </c>
      <c r="F97" s="34">
        <v>700</v>
      </c>
      <c r="G97" s="15" t="e">
        <f>#REF!/118*100</f>
        <v>#REF!</v>
      </c>
      <c r="H97" s="15" t="e">
        <f t="shared" si="16"/>
        <v>#REF!</v>
      </c>
      <c r="I97" s="15" t="e">
        <f t="shared" si="17"/>
        <v>#REF!</v>
      </c>
      <c r="J97" s="15" t="e">
        <f t="shared" si="18"/>
        <v>#REF!</v>
      </c>
      <c r="K97" s="16" t="e">
        <f>G97/$K$4</f>
        <v>#REF!</v>
      </c>
      <c r="L97" s="16" t="e">
        <f t="shared" si="19"/>
        <v>#REF!</v>
      </c>
    </row>
    <row r="98" spans="1:12" ht="47.25" customHeight="1">
      <c r="A98" s="38"/>
      <c r="B98" s="47" t="s">
        <v>122</v>
      </c>
      <c r="C98" s="48" t="s">
        <v>123</v>
      </c>
      <c r="D98" s="32">
        <v>152250</v>
      </c>
      <c r="E98" s="32" t="s">
        <v>60</v>
      </c>
      <c r="F98" s="34">
        <v>90</v>
      </c>
      <c r="G98" s="15" t="e">
        <f>#REF!/118*100</f>
        <v>#REF!</v>
      </c>
      <c r="H98" s="15" t="e">
        <f t="shared" si="16"/>
        <v>#REF!</v>
      </c>
      <c r="I98" s="15" t="e">
        <f t="shared" si="17"/>
        <v>#REF!</v>
      </c>
      <c r="J98" s="15" t="e">
        <f t="shared" si="18"/>
        <v>#REF!</v>
      </c>
      <c r="K98" s="16" t="e">
        <f>G98/$K$4</f>
        <v>#REF!</v>
      </c>
      <c r="L98" s="16" t="e">
        <f t="shared" si="19"/>
        <v>#REF!</v>
      </c>
    </row>
    <row r="99" spans="1:12" ht="45.75" customHeight="1">
      <c r="A99" s="38"/>
      <c r="B99" s="47"/>
      <c r="C99" s="48"/>
      <c r="D99" s="32">
        <v>125105</v>
      </c>
      <c r="E99" s="32" t="s">
        <v>61</v>
      </c>
      <c r="F99" s="34">
        <v>120</v>
      </c>
      <c r="G99" s="15" t="e">
        <f>#REF!/118*100</f>
        <v>#REF!</v>
      </c>
      <c r="H99" s="15" t="e">
        <f t="shared" si="16"/>
        <v>#REF!</v>
      </c>
      <c r="I99" s="15" t="e">
        <f t="shared" si="17"/>
        <v>#REF!</v>
      </c>
      <c r="J99" s="15" t="e">
        <f t="shared" si="18"/>
        <v>#REF!</v>
      </c>
      <c r="K99" s="16" t="e">
        <f>G99/$K$4</f>
        <v>#REF!</v>
      </c>
      <c r="L99" s="16" t="e">
        <f t="shared" si="19"/>
        <v>#REF!</v>
      </c>
    </row>
    <row r="100" spans="1:12" ht="60.75" customHeight="1">
      <c r="A100" s="35"/>
      <c r="B100" s="47"/>
      <c r="C100" s="31" t="s">
        <v>124</v>
      </c>
      <c r="D100" s="32">
        <v>125101</v>
      </c>
      <c r="E100" s="32" t="s">
        <v>19</v>
      </c>
      <c r="F100" s="34">
        <v>1100</v>
      </c>
      <c r="G100" s="15" t="e">
        <f>#REF!/118*100</f>
        <v>#REF!</v>
      </c>
      <c r="H100" s="15" t="e">
        <f t="shared" si="16"/>
        <v>#REF!</v>
      </c>
      <c r="I100" s="15" t="e">
        <f t="shared" si="17"/>
        <v>#REF!</v>
      </c>
      <c r="J100" s="15" t="e">
        <f t="shared" si="18"/>
        <v>#REF!</v>
      </c>
      <c r="K100" s="16" t="e">
        <f t="shared" si="4"/>
        <v>#REF!</v>
      </c>
      <c r="L100" s="16" t="e">
        <f t="shared" si="19"/>
        <v>#REF!</v>
      </c>
    </row>
    <row r="101" spans="1:12" ht="12.75" customHeight="1">
      <c r="A101" s="49" t="s">
        <v>125</v>
      </c>
      <c r="B101" s="50"/>
      <c r="C101" s="50"/>
      <c r="D101" s="50"/>
      <c r="E101" s="50"/>
      <c r="F101" s="45"/>
      <c r="G101" s="17"/>
      <c r="H101" s="17"/>
      <c r="I101" s="17"/>
      <c r="J101" s="17"/>
      <c r="K101" s="18"/>
      <c r="L101" s="18"/>
    </row>
    <row r="102" spans="1:12" ht="32.25" customHeight="1">
      <c r="A102" s="46"/>
      <c r="B102" s="47" t="s">
        <v>126</v>
      </c>
      <c r="C102" s="48" t="s">
        <v>127</v>
      </c>
      <c r="D102" s="32">
        <v>117100</v>
      </c>
      <c r="E102" s="32" t="s">
        <v>24</v>
      </c>
      <c r="F102" s="34">
        <v>180</v>
      </c>
      <c r="G102" s="15" t="e">
        <f>#REF!/118*100</f>
        <v>#REF!</v>
      </c>
      <c r="H102" s="15" t="e">
        <f>G102*0.95</f>
        <v>#REF!</v>
      </c>
      <c r="I102" s="15" t="e">
        <f>H102/$I$4</f>
        <v>#REF!</v>
      </c>
      <c r="J102" s="15" t="e">
        <f>I102*1.4</f>
        <v>#REF!</v>
      </c>
      <c r="K102" s="16" t="e">
        <f t="shared" si="4"/>
        <v>#REF!</v>
      </c>
      <c r="L102" s="16" t="e">
        <f>G102/$L$4</f>
        <v>#REF!</v>
      </c>
    </row>
    <row r="103" spans="1:12" ht="31.5" customHeight="1">
      <c r="A103" s="46"/>
      <c r="B103" s="47"/>
      <c r="C103" s="48"/>
      <c r="D103" s="32">
        <v>117101</v>
      </c>
      <c r="E103" s="32" t="s">
        <v>128</v>
      </c>
      <c r="F103" s="34">
        <v>650</v>
      </c>
      <c r="G103" s="15" t="e">
        <f>#REF!/118*100</f>
        <v>#REF!</v>
      </c>
      <c r="H103" s="15" t="e">
        <f>G103*0.95</f>
        <v>#REF!</v>
      </c>
      <c r="I103" s="15" t="e">
        <f>H103/$I$4</f>
        <v>#REF!</v>
      </c>
      <c r="J103" s="15" t="e">
        <f>I103*1.4</f>
        <v>#REF!</v>
      </c>
      <c r="K103" s="16" t="e">
        <f>G103/$K$4</f>
        <v>#REF!</v>
      </c>
      <c r="L103" s="16" t="e">
        <f>G103/$L$4</f>
        <v>#REF!</v>
      </c>
    </row>
    <row r="104" spans="1:12" ht="12.75" customHeight="1">
      <c r="A104" s="49" t="s">
        <v>129</v>
      </c>
      <c r="B104" s="50"/>
      <c r="C104" s="50"/>
      <c r="D104" s="50"/>
      <c r="E104" s="50"/>
      <c r="F104" s="45"/>
      <c r="G104" s="17"/>
      <c r="H104" s="17"/>
      <c r="I104" s="17"/>
      <c r="J104" s="17"/>
      <c r="K104" s="18"/>
      <c r="L104" s="18"/>
    </row>
    <row r="105" spans="1:12" ht="63" customHeight="1">
      <c r="A105" s="35"/>
      <c r="B105" s="30" t="s">
        <v>130</v>
      </c>
      <c r="C105" s="31" t="s">
        <v>131</v>
      </c>
      <c r="D105" s="32">
        <v>160101</v>
      </c>
      <c r="E105" s="32" t="s">
        <v>260</v>
      </c>
      <c r="F105" s="34">
        <v>580</v>
      </c>
      <c r="G105" s="15" t="e">
        <f>#REF!/118*100</f>
        <v>#REF!</v>
      </c>
      <c r="H105" s="15" t="e">
        <f>G105*0.95</f>
        <v>#REF!</v>
      </c>
      <c r="I105" s="15" t="e">
        <f>H105/$I$4</f>
        <v>#REF!</v>
      </c>
      <c r="J105" s="15" t="e">
        <f>I105*1.4</f>
        <v>#REF!</v>
      </c>
      <c r="K105" s="16" t="e">
        <f>G105/$K$4</f>
        <v>#REF!</v>
      </c>
      <c r="L105" s="16" t="e">
        <f>G105/$L$4</f>
        <v>#REF!</v>
      </c>
    </row>
    <row r="106" spans="1:12" ht="12.75" customHeight="1">
      <c r="A106" s="49" t="s">
        <v>132</v>
      </c>
      <c r="B106" s="50"/>
      <c r="C106" s="50"/>
      <c r="D106" s="50"/>
      <c r="E106" s="50"/>
      <c r="F106" s="45"/>
      <c r="G106" s="17"/>
      <c r="H106" s="17"/>
      <c r="I106" s="17"/>
      <c r="J106" s="17"/>
      <c r="K106" s="18"/>
      <c r="L106" s="18"/>
    </row>
    <row r="107" spans="1:12" ht="46.5" customHeight="1">
      <c r="A107" s="35"/>
      <c r="B107" s="47" t="s">
        <v>133</v>
      </c>
      <c r="C107" s="48" t="s">
        <v>134</v>
      </c>
      <c r="D107" s="32">
        <v>155250</v>
      </c>
      <c r="E107" s="32" t="s">
        <v>60</v>
      </c>
      <c r="F107" s="34">
        <v>80</v>
      </c>
      <c r="G107" s="15" t="e">
        <f>#REF!/118*100</f>
        <v>#REF!</v>
      </c>
      <c r="H107" s="15" t="e">
        <f>G107*0.95</f>
        <v>#REF!</v>
      </c>
      <c r="I107" s="15" t="e">
        <f>H107/$I$4</f>
        <v>#REF!</v>
      </c>
      <c r="J107" s="15" t="e">
        <f>I107*1.4</f>
        <v>#REF!</v>
      </c>
      <c r="K107" s="16" t="e">
        <f>G107/$K$4</f>
        <v>#REF!</v>
      </c>
      <c r="L107" s="16" t="e">
        <f>G107/$L$4</f>
        <v>#REF!</v>
      </c>
    </row>
    <row r="108" spans="1:12" ht="48.75" customHeight="1">
      <c r="A108" s="35"/>
      <c r="B108" s="47"/>
      <c r="C108" s="48"/>
      <c r="D108" s="32">
        <v>150105</v>
      </c>
      <c r="E108" s="32" t="s">
        <v>61</v>
      </c>
      <c r="F108" s="34">
        <v>110</v>
      </c>
      <c r="G108" s="15" t="e">
        <f>#REF!/118*100</f>
        <v>#REF!</v>
      </c>
      <c r="H108" s="15" t="e">
        <f>G108*0.95</f>
        <v>#REF!</v>
      </c>
      <c r="I108" s="15" t="e">
        <f>H108/$I$4</f>
        <v>#REF!</v>
      </c>
      <c r="J108" s="15" t="e">
        <f>I108*1.4</f>
        <v>#REF!</v>
      </c>
      <c r="K108" s="16" t="e">
        <f>G108/$K$4</f>
        <v>#REF!</v>
      </c>
      <c r="L108" s="16" t="e">
        <f>G108/$L$4</f>
        <v>#REF!</v>
      </c>
    </row>
    <row r="109" spans="1:12" ht="37.5" customHeight="1">
      <c r="A109" s="35"/>
      <c r="B109" s="47"/>
      <c r="C109" s="48"/>
      <c r="D109" s="32">
        <v>150101</v>
      </c>
      <c r="E109" s="32" t="s">
        <v>19</v>
      </c>
      <c r="F109" s="34">
        <v>800</v>
      </c>
      <c r="G109" s="15" t="e">
        <f>#REF!/118*100</f>
        <v>#REF!</v>
      </c>
      <c r="H109" s="15" t="e">
        <f>G109*0.95</f>
        <v>#REF!</v>
      </c>
      <c r="I109" s="15" t="e">
        <f>H109/$I$4</f>
        <v>#REF!</v>
      </c>
      <c r="J109" s="15" t="e">
        <f>I109*1.4</f>
        <v>#REF!</v>
      </c>
      <c r="K109" s="16" t="e">
        <f>G109/$K$4</f>
        <v>#REF!</v>
      </c>
      <c r="L109" s="16" t="e">
        <f>G109/$L$4</f>
        <v>#REF!</v>
      </c>
    </row>
    <row r="110" spans="1:12" ht="12.75" customHeight="1">
      <c r="A110" s="49" t="s">
        <v>135</v>
      </c>
      <c r="B110" s="50"/>
      <c r="C110" s="50"/>
      <c r="D110" s="50"/>
      <c r="E110" s="50"/>
      <c r="F110" s="45"/>
      <c r="G110" s="17"/>
      <c r="H110" s="17"/>
      <c r="I110" s="17"/>
      <c r="J110" s="17"/>
      <c r="K110" s="18"/>
      <c r="L110" s="18"/>
    </row>
    <row r="111" spans="1:12" ht="32.25" customHeight="1">
      <c r="A111" s="46"/>
      <c r="B111" s="47" t="s">
        <v>136</v>
      </c>
      <c r="C111" s="48" t="s">
        <v>137</v>
      </c>
      <c r="D111" s="32">
        <v>123100</v>
      </c>
      <c r="E111" s="32" t="s">
        <v>24</v>
      </c>
      <c r="F111" s="34">
        <v>380</v>
      </c>
      <c r="G111" s="15" t="e">
        <f>#REF!/118*100</f>
        <v>#REF!</v>
      </c>
      <c r="H111" s="15" t="e">
        <f aca="true" t="shared" si="20" ref="H111:H116">G111*0.95</f>
        <v>#REF!</v>
      </c>
      <c r="I111" s="15" t="e">
        <f aca="true" t="shared" si="21" ref="I111:I116">H111/$I$4</f>
        <v>#REF!</v>
      </c>
      <c r="J111" s="15" t="e">
        <f aca="true" t="shared" si="22" ref="J111:J116">I111*1.4</f>
        <v>#REF!</v>
      </c>
      <c r="K111" s="16" t="e">
        <f aca="true" t="shared" si="23" ref="K111:K128">G111/$K$4</f>
        <v>#REF!</v>
      </c>
      <c r="L111" s="16" t="e">
        <f aca="true" t="shared" si="24" ref="L111:L116">G111/$L$4</f>
        <v>#REF!</v>
      </c>
    </row>
    <row r="112" spans="1:12" ht="24" customHeight="1">
      <c r="A112" s="46"/>
      <c r="B112" s="47"/>
      <c r="C112" s="48"/>
      <c r="D112" s="32">
        <v>123101</v>
      </c>
      <c r="E112" s="32" t="s">
        <v>19</v>
      </c>
      <c r="F112" s="34">
        <v>1600</v>
      </c>
      <c r="G112" s="15" t="e">
        <f>#REF!/118*100</f>
        <v>#REF!</v>
      </c>
      <c r="H112" s="15" t="e">
        <f t="shared" si="20"/>
        <v>#REF!</v>
      </c>
      <c r="I112" s="15" t="e">
        <f t="shared" si="21"/>
        <v>#REF!</v>
      </c>
      <c r="J112" s="15" t="e">
        <f t="shared" si="22"/>
        <v>#REF!</v>
      </c>
      <c r="K112" s="16" t="e">
        <f t="shared" si="23"/>
        <v>#REF!</v>
      </c>
      <c r="L112" s="16" t="e">
        <f t="shared" si="24"/>
        <v>#REF!</v>
      </c>
    </row>
    <row r="113" spans="1:12" ht="42.75" customHeight="1">
      <c r="A113" s="46"/>
      <c r="B113" s="47" t="s">
        <v>138</v>
      </c>
      <c r="C113" s="48" t="s">
        <v>139</v>
      </c>
      <c r="D113" s="32">
        <v>124100</v>
      </c>
      <c r="E113" s="32" t="s">
        <v>24</v>
      </c>
      <c r="F113" s="34">
        <v>900</v>
      </c>
      <c r="G113" s="15" t="e">
        <f>#REF!/118*100</f>
        <v>#REF!</v>
      </c>
      <c r="H113" s="15" t="e">
        <f t="shared" si="20"/>
        <v>#REF!</v>
      </c>
      <c r="I113" s="15" t="e">
        <f t="shared" si="21"/>
        <v>#REF!</v>
      </c>
      <c r="J113" s="15" t="e">
        <f t="shared" si="22"/>
        <v>#REF!</v>
      </c>
      <c r="K113" s="16" t="e">
        <f t="shared" si="23"/>
        <v>#REF!</v>
      </c>
      <c r="L113" s="16" t="e">
        <f t="shared" si="24"/>
        <v>#REF!</v>
      </c>
    </row>
    <row r="114" spans="1:12" ht="31.5" customHeight="1">
      <c r="A114" s="46"/>
      <c r="B114" s="47"/>
      <c r="C114" s="48"/>
      <c r="D114" s="32">
        <v>124101</v>
      </c>
      <c r="E114" s="32" t="s">
        <v>19</v>
      </c>
      <c r="F114" s="34">
        <v>4350</v>
      </c>
      <c r="G114" s="15" t="e">
        <f>#REF!/118*100</f>
        <v>#REF!</v>
      </c>
      <c r="H114" s="15" t="e">
        <f t="shared" si="20"/>
        <v>#REF!</v>
      </c>
      <c r="I114" s="15" t="e">
        <f t="shared" si="21"/>
        <v>#REF!</v>
      </c>
      <c r="J114" s="15" t="e">
        <f t="shared" si="22"/>
        <v>#REF!</v>
      </c>
      <c r="K114" s="16" t="e">
        <f t="shared" si="23"/>
        <v>#REF!</v>
      </c>
      <c r="L114" s="16" t="e">
        <f t="shared" si="24"/>
        <v>#REF!</v>
      </c>
    </row>
    <row r="115" spans="1:12" ht="46.5" customHeight="1">
      <c r="A115" s="35"/>
      <c r="B115" s="47" t="s">
        <v>140</v>
      </c>
      <c r="C115" s="48" t="s">
        <v>141</v>
      </c>
      <c r="D115" s="32">
        <v>137250</v>
      </c>
      <c r="E115" s="32" t="s">
        <v>60</v>
      </c>
      <c r="F115" s="34">
        <v>110</v>
      </c>
      <c r="G115" s="15" t="e">
        <f>#REF!/118*100</f>
        <v>#REF!</v>
      </c>
      <c r="H115" s="15" t="e">
        <f t="shared" si="20"/>
        <v>#REF!</v>
      </c>
      <c r="I115" s="15" t="e">
        <f t="shared" si="21"/>
        <v>#REF!</v>
      </c>
      <c r="J115" s="15" t="e">
        <f t="shared" si="22"/>
        <v>#REF!</v>
      </c>
      <c r="K115" s="16" t="e">
        <f t="shared" si="23"/>
        <v>#REF!</v>
      </c>
      <c r="L115" s="16" t="e">
        <f t="shared" si="24"/>
        <v>#REF!</v>
      </c>
    </row>
    <row r="116" spans="1:12" ht="42.75" customHeight="1">
      <c r="A116" s="35"/>
      <c r="B116" s="47"/>
      <c r="C116" s="48"/>
      <c r="D116" s="32">
        <v>137101</v>
      </c>
      <c r="E116" s="32" t="s">
        <v>24</v>
      </c>
      <c r="F116" s="34">
        <v>360</v>
      </c>
      <c r="G116" s="15" t="e">
        <f>#REF!/118*100</f>
        <v>#REF!</v>
      </c>
      <c r="H116" s="15" t="e">
        <f t="shared" si="20"/>
        <v>#REF!</v>
      </c>
      <c r="I116" s="15" t="e">
        <f t="shared" si="21"/>
        <v>#REF!</v>
      </c>
      <c r="J116" s="15" t="e">
        <f t="shared" si="22"/>
        <v>#REF!</v>
      </c>
      <c r="K116" s="16" t="e">
        <f t="shared" si="23"/>
        <v>#REF!</v>
      </c>
      <c r="L116" s="16" t="e">
        <f t="shared" si="24"/>
        <v>#REF!</v>
      </c>
    </row>
    <row r="117" spans="1:12" ht="12.75" customHeight="1">
      <c r="A117" s="49" t="s">
        <v>142</v>
      </c>
      <c r="B117" s="50"/>
      <c r="C117" s="50"/>
      <c r="D117" s="50"/>
      <c r="E117" s="50"/>
      <c r="F117" s="45"/>
      <c r="G117" s="17"/>
      <c r="H117" s="17"/>
      <c r="I117" s="17"/>
      <c r="J117" s="17"/>
      <c r="K117" s="18"/>
      <c r="L117" s="18"/>
    </row>
    <row r="118" spans="1:12" ht="36" customHeight="1">
      <c r="A118" s="36"/>
      <c r="B118" s="30" t="s">
        <v>143</v>
      </c>
      <c r="C118" s="31" t="s">
        <v>144</v>
      </c>
      <c r="D118" s="32">
        <v>141101</v>
      </c>
      <c r="E118" s="32" t="s">
        <v>145</v>
      </c>
      <c r="F118" s="34">
        <v>960</v>
      </c>
      <c r="G118" s="15" t="e">
        <f>#REF!/118*100</f>
        <v>#REF!</v>
      </c>
      <c r="H118" s="15" t="e">
        <f aca="true" t="shared" si="25" ref="H118:H125">G118*0.95</f>
        <v>#REF!</v>
      </c>
      <c r="I118" s="15" t="e">
        <f aca="true" t="shared" si="26" ref="I118:I125">H118/$I$4</f>
        <v>#REF!</v>
      </c>
      <c r="J118" s="15" t="e">
        <f aca="true" t="shared" si="27" ref="J118:J125">I118*1.4</f>
        <v>#REF!</v>
      </c>
      <c r="K118" s="16" t="e">
        <f t="shared" si="23"/>
        <v>#REF!</v>
      </c>
      <c r="L118" s="16" t="e">
        <f aca="true" t="shared" si="28" ref="L118:L125">G118/$L$4</f>
        <v>#REF!</v>
      </c>
    </row>
    <row r="119" spans="1:12" ht="33.75" customHeight="1">
      <c r="A119" s="36"/>
      <c r="B119" s="30" t="s">
        <v>146</v>
      </c>
      <c r="C119" s="31" t="s">
        <v>147</v>
      </c>
      <c r="D119" s="32">
        <v>141102</v>
      </c>
      <c r="E119" s="32" t="s">
        <v>145</v>
      </c>
      <c r="F119" s="34">
        <v>890</v>
      </c>
      <c r="G119" s="15" t="e">
        <f>#REF!/118*100</f>
        <v>#REF!</v>
      </c>
      <c r="H119" s="15" t="e">
        <f t="shared" si="25"/>
        <v>#REF!</v>
      </c>
      <c r="I119" s="15" t="e">
        <f t="shared" si="26"/>
        <v>#REF!</v>
      </c>
      <c r="J119" s="15" t="e">
        <f t="shared" si="27"/>
        <v>#REF!</v>
      </c>
      <c r="K119" s="16" t="e">
        <f t="shared" si="23"/>
        <v>#REF!</v>
      </c>
      <c r="L119" s="16" t="e">
        <f t="shared" si="28"/>
        <v>#REF!</v>
      </c>
    </row>
    <row r="120" spans="1:12" ht="38.25" customHeight="1">
      <c r="A120" s="36"/>
      <c r="B120" s="30" t="s">
        <v>148</v>
      </c>
      <c r="C120" s="31" t="s">
        <v>149</v>
      </c>
      <c r="D120" s="32">
        <v>141103</v>
      </c>
      <c r="E120" s="32" t="s">
        <v>145</v>
      </c>
      <c r="F120" s="34">
        <v>930</v>
      </c>
      <c r="G120" s="15" t="e">
        <f>#REF!/118*100</f>
        <v>#REF!</v>
      </c>
      <c r="H120" s="15" t="e">
        <f t="shared" si="25"/>
        <v>#REF!</v>
      </c>
      <c r="I120" s="15" t="e">
        <f t="shared" si="26"/>
        <v>#REF!</v>
      </c>
      <c r="J120" s="15" t="e">
        <f t="shared" si="27"/>
        <v>#REF!</v>
      </c>
      <c r="K120" s="16" t="e">
        <f t="shared" si="23"/>
        <v>#REF!</v>
      </c>
      <c r="L120" s="16" t="e">
        <f t="shared" si="28"/>
        <v>#REF!</v>
      </c>
    </row>
    <row r="121" spans="1:12" ht="37.5" customHeight="1">
      <c r="A121" s="36"/>
      <c r="B121" s="30" t="s">
        <v>150</v>
      </c>
      <c r="C121" s="31" t="s">
        <v>151</v>
      </c>
      <c r="D121" s="32">
        <v>141104</v>
      </c>
      <c r="E121" s="32" t="s">
        <v>145</v>
      </c>
      <c r="F121" s="34">
        <v>845</v>
      </c>
      <c r="G121" s="15" t="e">
        <f>#REF!/118*100</f>
        <v>#REF!</v>
      </c>
      <c r="H121" s="15" t="e">
        <f t="shared" si="25"/>
        <v>#REF!</v>
      </c>
      <c r="I121" s="15" t="e">
        <f t="shared" si="26"/>
        <v>#REF!</v>
      </c>
      <c r="J121" s="15" t="e">
        <f t="shared" si="27"/>
        <v>#REF!</v>
      </c>
      <c r="K121" s="16" t="e">
        <f t="shared" si="23"/>
        <v>#REF!</v>
      </c>
      <c r="L121" s="16" t="e">
        <f t="shared" si="28"/>
        <v>#REF!</v>
      </c>
    </row>
    <row r="122" spans="1:12" ht="36" customHeight="1">
      <c r="A122" s="36"/>
      <c r="B122" s="30" t="s">
        <v>152</v>
      </c>
      <c r="C122" s="31" t="s">
        <v>153</v>
      </c>
      <c r="D122" s="32">
        <v>141105</v>
      </c>
      <c r="E122" s="32" t="s">
        <v>145</v>
      </c>
      <c r="F122" s="34">
        <v>930</v>
      </c>
      <c r="G122" s="15" t="e">
        <f>#REF!/118*100</f>
        <v>#REF!</v>
      </c>
      <c r="H122" s="15" t="e">
        <f t="shared" si="25"/>
        <v>#REF!</v>
      </c>
      <c r="I122" s="15" t="e">
        <f t="shared" si="26"/>
        <v>#REF!</v>
      </c>
      <c r="J122" s="15" t="e">
        <f t="shared" si="27"/>
        <v>#REF!</v>
      </c>
      <c r="K122" s="16" t="e">
        <f t="shared" si="23"/>
        <v>#REF!</v>
      </c>
      <c r="L122" s="16" t="e">
        <f t="shared" si="28"/>
        <v>#REF!</v>
      </c>
    </row>
    <row r="123" spans="1:12" ht="38.25" customHeight="1">
      <c r="A123" s="36"/>
      <c r="B123" s="30" t="s">
        <v>154</v>
      </c>
      <c r="C123" s="31" t="s">
        <v>155</v>
      </c>
      <c r="D123" s="32">
        <v>141106</v>
      </c>
      <c r="E123" s="32" t="s">
        <v>156</v>
      </c>
      <c r="F123" s="34">
        <v>290</v>
      </c>
      <c r="G123" s="15" t="e">
        <f>#REF!/118*100</f>
        <v>#REF!</v>
      </c>
      <c r="H123" s="15" t="e">
        <f t="shared" si="25"/>
        <v>#REF!</v>
      </c>
      <c r="I123" s="15" t="e">
        <f t="shared" si="26"/>
        <v>#REF!</v>
      </c>
      <c r="J123" s="15" t="e">
        <f t="shared" si="27"/>
        <v>#REF!</v>
      </c>
      <c r="K123" s="16" t="e">
        <f t="shared" si="23"/>
        <v>#REF!</v>
      </c>
      <c r="L123" s="16" t="e">
        <f t="shared" si="28"/>
        <v>#REF!</v>
      </c>
    </row>
    <row r="124" spans="1:12" ht="35.25" customHeight="1">
      <c r="A124" s="36"/>
      <c r="B124" s="30" t="s">
        <v>154</v>
      </c>
      <c r="C124" s="31" t="s">
        <v>157</v>
      </c>
      <c r="D124" s="32">
        <v>141107</v>
      </c>
      <c r="E124" s="32" t="s">
        <v>156</v>
      </c>
      <c r="F124" s="34">
        <v>290</v>
      </c>
      <c r="G124" s="15" t="e">
        <f>#REF!/118*100</f>
        <v>#REF!</v>
      </c>
      <c r="H124" s="15" t="e">
        <f t="shared" si="25"/>
        <v>#REF!</v>
      </c>
      <c r="I124" s="15" t="e">
        <f t="shared" si="26"/>
        <v>#REF!</v>
      </c>
      <c r="J124" s="15" t="e">
        <f t="shared" si="27"/>
        <v>#REF!</v>
      </c>
      <c r="K124" s="16" t="e">
        <f t="shared" si="23"/>
        <v>#REF!</v>
      </c>
      <c r="L124" s="16" t="e">
        <f t="shared" si="28"/>
        <v>#REF!</v>
      </c>
    </row>
    <row r="125" spans="1:12" ht="38.25" customHeight="1">
      <c r="A125" s="36"/>
      <c r="B125" s="30" t="s">
        <v>154</v>
      </c>
      <c r="C125" s="31" t="s">
        <v>158</v>
      </c>
      <c r="D125" s="32">
        <v>141108</v>
      </c>
      <c r="E125" s="32" t="s">
        <v>156</v>
      </c>
      <c r="F125" s="34">
        <v>290</v>
      </c>
      <c r="G125" s="15" t="e">
        <f>#REF!/118*100</f>
        <v>#REF!</v>
      </c>
      <c r="H125" s="15" t="e">
        <f t="shared" si="25"/>
        <v>#REF!</v>
      </c>
      <c r="I125" s="15" t="e">
        <f t="shared" si="26"/>
        <v>#REF!</v>
      </c>
      <c r="J125" s="15" t="e">
        <f t="shared" si="27"/>
        <v>#REF!</v>
      </c>
      <c r="K125" s="16" t="e">
        <f t="shared" si="23"/>
        <v>#REF!</v>
      </c>
      <c r="L125" s="16" t="e">
        <f t="shared" si="28"/>
        <v>#REF!</v>
      </c>
    </row>
    <row r="126" spans="1:12" ht="12.75" customHeight="1">
      <c r="A126" s="49" t="s">
        <v>159</v>
      </c>
      <c r="B126" s="50"/>
      <c r="C126" s="50"/>
      <c r="D126" s="50"/>
      <c r="E126" s="50"/>
      <c r="F126" s="45"/>
      <c r="G126" s="17"/>
      <c r="H126" s="17"/>
      <c r="I126" s="17"/>
      <c r="J126" s="17"/>
      <c r="K126" s="18"/>
      <c r="L126" s="18"/>
    </row>
    <row r="127" spans="1:12" ht="60.75" customHeight="1">
      <c r="A127" s="36"/>
      <c r="B127" s="30" t="s">
        <v>160</v>
      </c>
      <c r="C127" s="31" t="s">
        <v>161</v>
      </c>
      <c r="D127" s="32">
        <v>122103</v>
      </c>
      <c r="E127" s="33" t="s">
        <v>21</v>
      </c>
      <c r="F127" s="34">
        <v>4100</v>
      </c>
      <c r="G127" s="15" t="e">
        <f>#REF!/118*100</f>
        <v>#REF!</v>
      </c>
      <c r="H127" s="15" t="e">
        <f>G127*0.95</f>
        <v>#REF!</v>
      </c>
      <c r="I127" s="15" t="e">
        <f>H127/$I$4</f>
        <v>#REF!</v>
      </c>
      <c r="J127" s="15" t="e">
        <f>I127*1.4</f>
        <v>#REF!</v>
      </c>
      <c r="K127" s="16" t="e">
        <f t="shared" si="23"/>
        <v>#REF!</v>
      </c>
      <c r="L127" s="16" t="e">
        <f>G127/$L$4</f>
        <v>#REF!</v>
      </c>
    </row>
    <row r="128" spans="1:12" ht="53.25" customHeight="1">
      <c r="A128" s="36"/>
      <c r="B128" s="30" t="s">
        <v>162</v>
      </c>
      <c r="C128" s="31" t="s">
        <v>163</v>
      </c>
      <c r="D128" s="32">
        <v>114103</v>
      </c>
      <c r="E128" s="33" t="s">
        <v>21</v>
      </c>
      <c r="F128" s="34">
        <v>2325</v>
      </c>
      <c r="G128" s="15" t="e">
        <f>#REF!/118*100</f>
        <v>#REF!</v>
      </c>
      <c r="H128" s="15" t="e">
        <f>G128*0.95</f>
        <v>#REF!</v>
      </c>
      <c r="I128" s="15" t="e">
        <f>H128/$I$4</f>
        <v>#REF!</v>
      </c>
      <c r="J128" s="15" t="e">
        <f>I128*1.4</f>
        <v>#REF!</v>
      </c>
      <c r="K128" s="16" t="e">
        <f t="shared" si="23"/>
        <v>#REF!</v>
      </c>
      <c r="L128" s="16" t="e">
        <f>G128/$L$4</f>
        <v>#REF!</v>
      </c>
    </row>
    <row r="129" spans="1:12" ht="12.75" customHeight="1">
      <c r="A129" s="49" t="s">
        <v>164</v>
      </c>
      <c r="B129" s="50"/>
      <c r="C129" s="50"/>
      <c r="D129" s="50"/>
      <c r="E129" s="50"/>
      <c r="F129" s="45"/>
      <c r="G129" s="17"/>
      <c r="H129" s="17"/>
      <c r="I129" s="17"/>
      <c r="J129" s="17"/>
      <c r="K129" s="18"/>
      <c r="L129" s="18"/>
    </row>
    <row r="130" spans="1:12" ht="41.25" customHeight="1">
      <c r="A130" s="46"/>
      <c r="B130" s="47" t="s">
        <v>165</v>
      </c>
      <c r="C130" s="48" t="s">
        <v>166</v>
      </c>
      <c r="D130" s="32">
        <v>128101</v>
      </c>
      <c r="E130" s="32" t="s">
        <v>24</v>
      </c>
      <c r="F130" s="34">
        <v>300</v>
      </c>
      <c r="G130" s="15" t="e">
        <f>#REF!/118*100</f>
        <v>#REF!</v>
      </c>
      <c r="H130" s="15" t="e">
        <f aca="true" t="shared" si="29" ref="H130:H135">G130*0.95</f>
        <v>#REF!</v>
      </c>
      <c r="I130" s="15" t="e">
        <f aca="true" t="shared" si="30" ref="I130:I135">H130/$I$4</f>
        <v>#REF!</v>
      </c>
      <c r="J130" s="15" t="e">
        <f aca="true" t="shared" si="31" ref="J130:J135">I130*1.4</f>
        <v>#REF!</v>
      </c>
      <c r="K130" s="16" t="e">
        <f aca="true" t="shared" si="32" ref="K130:K135">G130/$K$4</f>
        <v>#REF!</v>
      </c>
      <c r="L130" s="16" t="e">
        <f aca="true" t="shared" si="33" ref="L130:L135">G130/$L$4</f>
        <v>#REF!</v>
      </c>
    </row>
    <row r="131" spans="1:12" ht="44.25" customHeight="1">
      <c r="A131" s="46"/>
      <c r="B131" s="47"/>
      <c r="C131" s="48"/>
      <c r="D131" s="32">
        <v>128103</v>
      </c>
      <c r="E131" s="32" t="s">
        <v>19</v>
      </c>
      <c r="F131" s="34">
        <v>1150</v>
      </c>
      <c r="G131" s="15" t="e">
        <f>#REF!/118*100</f>
        <v>#REF!</v>
      </c>
      <c r="H131" s="15" t="e">
        <f t="shared" si="29"/>
        <v>#REF!</v>
      </c>
      <c r="I131" s="15" t="e">
        <f t="shared" si="30"/>
        <v>#REF!</v>
      </c>
      <c r="J131" s="15" t="e">
        <f t="shared" si="31"/>
        <v>#REF!</v>
      </c>
      <c r="K131" s="16" t="e">
        <f t="shared" si="32"/>
        <v>#REF!</v>
      </c>
      <c r="L131" s="16" t="e">
        <f t="shared" si="33"/>
        <v>#REF!</v>
      </c>
    </row>
    <row r="132" spans="1:12" ht="39" customHeight="1">
      <c r="A132" s="46"/>
      <c r="B132" s="47" t="s">
        <v>167</v>
      </c>
      <c r="C132" s="48" t="s">
        <v>168</v>
      </c>
      <c r="D132" s="32">
        <v>129100</v>
      </c>
      <c r="E132" s="32" t="s">
        <v>24</v>
      </c>
      <c r="F132" s="34">
        <v>200</v>
      </c>
      <c r="G132" s="15" t="e">
        <f>#REF!/118*100</f>
        <v>#REF!</v>
      </c>
      <c r="H132" s="15" t="e">
        <f t="shared" si="29"/>
        <v>#REF!</v>
      </c>
      <c r="I132" s="15" t="e">
        <f t="shared" si="30"/>
        <v>#REF!</v>
      </c>
      <c r="J132" s="15" t="e">
        <f t="shared" si="31"/>
        <v>#REF!</v>
      </c>
      <c r="K132" s="16" t="e">
        <f t="shared" si="32"/>
        <v>#REF!</v>
      </c>
      <c r="L132" s="16" t="e">
        <f t="shared" si="33"/>
        <v>#REF!</v>
      </c>
    </row>
    <row r="133" spans="1:12" ht="45.75" customHeight="1">
      <c r="A133" s="46"/>
      <c r="B133" s="47"/>
      <c r="C133" s="48"/>
      <c r="D133" s="32">
        <v>129103</v>
      </c>
      <c r="E133" s="32" t="s">
        <v>169</v>
      </c>
      <c r="F133" s="34">
        <v>3500</v>
      </c>
      <c r="G133" s="15" t="e">
        <f>#REF!/118*100</f>
        <v>#REF!</v>
      </c>
      <c r="H133" s="15" t="e">
        <f t="shared" si="29"/>
        <v>#REF!</v>
      </c>
      <c r="I133" s="15" t="e">
        <f t="shared" si="30"/>
        <v>#REF!</v>
      </c>
      <c r="J133" s="15" t="e">
        <f t="shared" si="31"/>
        <v>#REF!</v>
      </c>
      <c r="K133" s="16" t="e">
        <f t="shared" si="32"/>
        <v>#REF!</v>
      </c>
      <c r="L133" s="16" t="e">
        <f t="shared" si="33"/>
        <v>#REF!</v>
      </c>
    </row>
    <row r="134" spans="1:12" ht="42.75" customHeight="1">
      <c r="A134" s="46"/>
      <c r="B134" s="47" t="s">
        <v>170</v>
      </c>
      <c r="C134" s="48" t="s">
        <v>171</v>
      </c>
      <c r="D134" s="32">
        <v>134100</v>
      </c>
      <c r="E134" s="32" t="s">
        <v>24</v>
      </c>
      <c r="F134" s="34">
        <v>250</v>
      </c>
      <c r="G134" s="15" t="e">
        <f>#REF!/118*100</f>
        <v>#REF!</v>
      </c>
      <c r="H134" s="15" t="e">
        <f t="shared" si="29"/>
        <v>#REF!</v>
      </c>
      <c r="I134" s="15" t="e">
        <f t="shared" si="30"/>
        <v>#REF!</v>
      </c>
      <c r="J134" s="15" t="e">
        <f t="shared" si="31"/>
        <v>#REF!</v>
      </c>
      <c r="K134" s="16" t="e">
        <f t="shared" si="32"/>
        <v>#REF!</v>
      </c>
      <c r="L134" s="16" t="e">
        <f t="shared" si="33"/>
        <v>#REF!</v>
      </c>
    </row>
    <row r="135" spans="1:12" ht="42.75" customHeight="1">
      <c r="A135" s="46"/>
      <c r="B135" s="47"/>
      <c r="C135" s="48"/>
      <c r="D135" s="32">
        <v>134103</v>
      </c>
      <c r="E135" s="32" t="s">
        <v>169</v>
      </c>
      <c r="F135" s="34">
        <v>4200</v>
      </c>
      <c r="G135" s="15" t="e">
        <f>#REF!/118*100</f>
        <v>#REF!</v>
      </c>
      <c r="H135" s="15" t="e">
        <f t="shared" si="29"/>
        <v>#REF!</v>
      </c>
      <c r="I135" s="15" t="e">
        <f t="shared" si="30"/>
        <v>#REF!</v>
      </c>
      <c r="J135" s="15" t="e">
        <f t="shared" si="31"/>
        <v>#REF!</v>
      </c>
      <c r="K135" s="16" t="e">
        <f t="shared" si="32"/>
        <v>#REF!</v>
      </c>
      <c r="L135" s="16" t="e">
        <f t="shared" si="33"/>
        <v>#REF!</v>
      </c>
    </row>
    <row r="136" spans="1:12" ht="12.75" customHeight="1">
      <c r="A136" s="49" t="s">
        <v>172</v>
      </c>
      <c r="B136" s="50"/>
      <c r="C136" s="50"/>
      <c r="D136" s="50"/>
      <c r="E136" s="50"/>
      <c r="F136" s="45"/>
      <c r="G136" s="17"/>
      <c r="H136" s="17"/>
      <c r="I136" s="17"/>
      <c r="J136" s="17"/>
      <c r="K136" s="18"/>
      <c r="L136" s="18"/>
    </row>
    <row r="137" spans="1:12" s="21" customFormat="1" ht="12.75" customHeight="1">
      <c r="A137" s="39"/>
      <c r="B137" s="39"/>
      <c r="C137" s="40"/>
      <c r="D137" s="39"/>
      <c r="E137" s="39"/>
      <c r="F137" s="41"/>
      <c r="G137" s="19"/>
      <c r="H137" s="19"/>
      <c r="I137" s="19"/>
      <c r="J137" s="19"/>
      <c r="K137" s="20"/>
      <c r="L137" s="20"/>
    </row>
    <row r="138" spans="1:12" ht="51.75" customHeight="1">
      <c r="A138" s="35"/>
      <c r="B138" s="30" t="s">
        <v>173</v>
      </c>
      <c r="C138" s="31" t="s">
        <v>174</v>
      </c>
      <c r="D138" s="32" t="s">
        <v>175</v>
      </c>
      <c r="E138" s="32" t="s">
        <v>176</v>
      </c>
      <c r="F138" s="34">
        <v>80</v>
      </c>
      <c r="G138" s="15" t="e">
        <f>#REF!/118*100</f>
        <v>#REF!</v>
      </c>
      <c r="H138" s="15" t="e">
        <f>G138*0.95</f>
        <v>#REF!</v>
      </c>
      <c r="I138" s="15" t="e">
        <f>H138/$I$4</f>
        <v>#REF!</v>
      </c>
      <c r="J138" s="15" t="e">
        <f>I138*1.4</f>
        <v>#REF!</v>
      </c>
      <c r="K138" s="16" t="e">
        <f>G138/$K$4</f>
        <v>#REF!</v>
      </c>
      <c r="L138" s="16" t="e">
        <f>G138/$L$4</f>
        <v>#REF!</v>
      </c>
    </row>
    <row r="139" spans="1:12" ht="63.75" customHeight="1">
      <c r="A139" s="35"/>
      <c r="B139" s="30" t="s">
        <v>177</v>
      </c>
      <c r="C139" s="31" t="s">
        <v>178</v>
      </c>
      <c r="D139" s="32" t="s">
        <v>179</v>
      </c>
      <c r="E139" s="32" t="s">
        <v>262</v>
      </c>
      <c r="F139" s="34">
        <v>80</v>
      </c>
      <c r="G139" s="15" t="e">
        <f>#REF!/118*100</f>
        <v>#REF!</v>
      </c>
      <c r="H139" s="15" t="e">
        <f>G139*0.95</f>
        <v>#REF!</v>
      </c>
      <c r="I139" s="15" t="e">
        <f>H139/$I$4</f>
        <v>#REF!</v>
      </c>
      <c r="J139" s="15" t="e">
        <f>I139*1.4</f>
        <v>#REF!</v>
      </c>
      <c r="K139" s="16" t="e">
        <f>G139/$K$4</f>
        <v>#REF!</v>
      </c>
      <c r="L139" s="16" t="e">
        <f>G139/$L$4</f>
        <v>#REF!</v>
      </c>
    </row>
    <row r="140" spans="1:12" ht="68.25" customHeight="1">
      <c r="A140" s="35"/>
      <c r="B140" s="30" t="s">
        <v>263</v>
      </c>
      <c r="C140" s="31" t="s">
        <v>264</v>
      </c>
      <c r="D140" s="32"/>
      <c r="E140" s="32" t="s">
        <v>262</v>
      </c>
      <c r="F140" s="42">
        <v>80</v>
      </c>
      <c r="G140" s="15"/>
      <c r="H140" s="15"/>
      <c r="I140" s="15"/>
      <c r="J140" s="15"/>
      <c r="K140" s="16"/>
      <c r="L140" s="16"/>
    </row>
    <row r="141" spans="1:12" ht="62.25" customHeight="1">
      <c r="A141" s="35"/>
      <c r="B141" s="30" t="s">
        <v>180</v>
      </c>
      <c r="C141" s="31" t="s">
        <v>178</v>
      </c>
      <c r="D141" s="32" t="s">
        <v>181</v>
      </c>
      <c r="E141" s="32" t="s">
        <v>261</v>
      </c>
      <c r="F141" s="34">
        <v>600</v>
      </c>
      <c r="G141" s="15" t="e">
        <f>#REF!/118*100</f>
        <v>#REF!</v>
      </c>
      <c r="H141" s="15" t="e">
        <f>G141*0.95</f>
        <v>#REF!</v>
      </c>
      <c r="I141" s="15" t="e">
        <f>H141/$I$4</f>
        <v>#REF!</v>
      </c>
      <c r="J141" s="15" t="e">
        <f>I141*1.4</f>
        <v>#REF!</v>
      </c>
      <c r="K141" s="16" t="e">
        <f>G141/#REF!</f>
        <v>#REF!</v>
      </c>
      <c r="L141" s="16" t="e">
        <f>G141/#REF!</f>
        <v>#REF!</v>
      </c>
    </row>
    <row r="142" spans="1:12" ht="60" customHeight="1">
      <c r="A142" s="35"/>
      <c r="B142" s="30" t="s">
        <v>182</v>
      </c>
      <c r="C142" s="31" t="s">
        <v>183</v>
      </c>
      <c r="D142" s="32" t="s">
        <v>184</v>
      </c>
      <c r="E142" s="32" t="s">
        <v>185</v>
      </c>
      <c r="F142" s="34">
        <v>850</v>
      </c>
      <c r="G142" s="15" t="e">
        <f>#REF!/118*100</f>
        <v>#REF!</v>
      </c>
      <c r="H142" s="15" t="e">
        <f>G142*0.95</f>
        <v>#REF!</v>
      </c>
      <c r="I142" s="15" t="e">
        <f>H142/$I$4</f>
        <v>#REF!</v>
      </c>
      <c r="J142" s="15" t="e">
        <f>I142*1.4</f>
        <v>#REF!</v>
      </c>
      <c r="K142" s="16" t="e">
        <f>G142/#REF!</f>
        <v>#REF!</v>
      </c>
      <c r="L142" s="16" t="e">
        <f>G142/#REF!</f>
        <v>#REF!</v>
      </c>
    </row>
    <row r="143" spans="1:12" ht="16.5" customHeight="1">
      <c r="A143" s="49" t="s">
        <v>186</v>
      </c>
      <c r="B143" s="50"/>
      <c r="C143" s="50"/>
      <c r="D143" s="50"/>
      <c r="E143" s="50"/>
      <c r="F143" s="44"/>
      <c r="G143" s="13"/>
      <c r="H143" s="13"/>
      <c r="I143" s="13"/>
      <c r="J143" s="13"/>
      <c r="K143" s="14"/>
      <c r="L143" s="14"/>
    </row>
    <row r="144" spans="1:12" ht="60" customHeight="1">
      <c r="A144" s="35"/>
      <c r="B144" s="30" t="s">
        <v>187</v>
      </c>
      <c r="C144" s="31" t="s">
        <v>188</v>
      </c>
      <c r="D144" s="32" t="s">
        <v>189</v>
      </c>
      <c r="E144" s="32" t="s">
        <v>190</v>
      </c>
      <c r="F144" s="34">
        <v>46</v>
      </c>
      <c r="G144" s="15" t="e">
        <f>#REF!/118*100</f>
        <v>#REF!</v>
      </c>
      <c r="H144" s="15" t="e">
        <f aca="true" t="shared" si="34" ref="H144:H151">G144*0.95</f>
        <v>#REF!</v>
      </c>
      <c r="I144" s="15" t="e">
        <f aca="true" t="shared" si="35" ref="I144:I151">H144/$I$4</f>
        <v>#REF!</v>
      </c>
      <c r="J144" s="15" t="e">
        <f aca="true" t="shared" si="36" ref="J144:J151">I144*1.4</f>
        <v>#REF!</v>
      </c>
      <c r="K144" s="16" t="e">
        <f>G144/#REF!</f>
        <v>#REF!</v>
      </c>
      <c r="L144" s="16" t="e">
        <f>G144/#REF!</f>
        <v>#REF!</v>
      </c>
    </row>
    <row r="145" spans="1:12" ht="60" customHeight="1">
      <c r="A145" s="35"/>
      <c r="B145" s="30" t="s">
        <v>191</v>
      </c>
      <c r="C145" s="31" t="s">
        <v>192</v>
      </c>
      <c r="D145" s="32" t="s">
        <v>193</v>
      </c>
      <c r="E145" s="32" t="s">
        <v>190</v>
      </c>
      <c r="F145" s="34">
        <v>46</v>
      </c>
      <c r="G145" s="15" t="e">
        <f>#REF!/118*100</f>
        <v>#REF!</v>
      </c>
      <c r="H145" s="15" t="e">
        <f t="shared" si="34"/>
        <v>#REF!</v>
      </c>
      <c r="I145" s="15" t="e">
        <f t="shared" si="35"/>
        <v>#REF!</v>
      </c>
      <c r="J145" s="15" t="e">
        <f t="shared" si="36"/>
        <v>#REF!</v>
      </c>
      <c r="K145" s="16" t="e">
        <f>G145/#REF!</f>
        <v>#REF!</v>
      </c>
      <c r="L145" s="16" t="e">
        <f>G145/#REF!</f>
        <v>#REF!</v>
      </c>
    </row>
    <row r="146" spans="1:12" ht="60" customHeight="1">
      <c r="A146" s="35"/>
      <c r="B146" s="30" t="s">
        <v>194</v>
      </c>
      <c r="C146" s="31" t="s">
        <v>195</v>
      </c>
      <c r="D146" s="32" t="s">
        <v>196</v>
      </c>
      <c r="E146" s="32" t="s">
        <v>190</v>
      </c>
      <c r="F146" s="34">
        <v>47</v>
      </c>
      <c r="G146" s="15" t="e">
        <f>#REF!/118*100</f>
        <v>#REF!</v>
      </c>
      <c r="H146" s="15" t="e">
        <f t="shared" si="34"/>
        <v>#REF!</v>
      </c>
      <c r="I146" s="15" t="e">
        <f t="shared" si="35"/>
        <v>#REF!</v>
      </c>
      <c r="J146" s="15" t="e">
        <f t="shared" si="36"/>
        <v>#REF!</v>
      </c>
      <c r="K146" s="16" t="e">
        <f>G146/#REF!</f>
        <v>#REF!</v>
      </c>
      <c r="L146" s="16" t="e">
        <f>G146/#REF!</f>
        <v>#REF!</v>
      </c>
    </row>
    <row r="147" spans="1:12" ht="60" customHeight="1">
      <c r="A147" s="35"/>
      <c r="B147" s="30" t="s">
        <v>197</v>
      </c>
      <c r="C147" s="31" t="s">
        <v>198</v>
      </c>
      <c r="D147" s="32" t="s">
        <v>199</v>
      </c>
      <c r="E147" s="32" t="s">
        <v>190</v>
      </c>
      <c r="F147" s="34">
        <v>47</v>
      </c>
      <c r="G147" s="15" t="e">
        <f>#REF!/118*100</f>
        <v>#REF!</v>
      </c>
      <c r="H147" s="15" t="e">
        <f t="shared" si="34"/>
        <v>#REF!</v>
      </c>
      <c r="I147" s="15" t="e">
        <f t="shared" si="35"/>
        <v>#REF!</v>
      </c>
      <c r="J147" s="15" t="e">
        <f t="shared" si="36"/>
        <v>#REF!</v>
      </c>
      <c r="K147" s="16" t="e">
        <f>G147/#REF!</f>
        <v>#REF!</v>
      </c>
      <c r="L147" s="16" t="e">
        <f>G147/#REF!</f>
        <v>#REF!</v>
      </c>
    </row>
    <row r="148" spans="1:12" ht="50.25" customHeight="1">
      <c r="A148" s="35"/>
      <c r="B148" s="30" t="s">
        <v>200</v>
      </c>
      <c r="C148" s="31" t="s">
        <v>201</v>
      </c>
      <c r="D148" s="33" t="s">
        <v>202</v>
      </c>
      <c r="E148" s="32" t="s">
        <v>203</v>
      </c>
      <c r="F148" s="34">
        <v>150</v>
      </c>
      <c r="G148" s="15" t="e">
        <f>#REF!/118*100</f>
        <v>#REF!</v>
      </c>
      <c r="H148" s="15" t="e">
        <f t="shared" si="34"/>
        <v>#REF!</v>
      </c>
      <c r="I148" s="15" t="e">
        <f t="shared" si="35"/>
        <v>#REF!</v>
      </c>
      <c r="J148" s="15" t="e">
        <f t="shared" si="36"/>
        <v>#REF!</v>
      </c>
      <c r="K148" s="16" t="e">
        <f>G148/#REF!</f>
        <v>#REF!</v>
      </c>
      <c r="L148" s="16" t="e">
        <f>G148/#REF!</f>
        <v>#REF!</v>
      </c>
    </row>
    <row r="149" spans="1:12" ht="46.5" customHeight="1">
      <c r="A149" s="35"/>
      <c r="B149" s="30" t="s">
        <v>204</v>
      </c>
      <c r="C149" s="31" t="s">
        <v>205</v>
      </c>
      <c r="D149" s="33" t="s">
        <v>206</v>
      </c>
      <c r="E149" s="32" t="s">
        <v>203</v>
      </c>
      <c r="F149" s="34">
        <v>170</v>
      </c>
      <c r="G149" s="15" t="e">
        <f>#REF!/118*100</f>
        <v>#REF!</v>
      </c>
      <c r="H149" s="15" t="e">
        <f t="shared" si="34"/>
        <v>#REF!</v>
      </c>
      <c r="I149" s="15" t="e">
        <f t="shared" si="35"/>
        <v>#REF!</v>
      </c>
      <c r="J149" s="15" t="e">
        <f t="shared" si="36"/>
        <v>#REF!</v>
      </c>
      <c r="K149" s="16" t="e">
        <f>G149/#REF!</f>
        <v>#REF!</v>
      </c>
      <c r="L149" s="16" t="e">
        <f>G149/#REF!</f>
        <v>#REF!</v>
      </c>
    </row>
    <row r="150" spans="1:12" ht="45" customHeight="1">
      <c r="A150" s="35"/>
      <c r="B150" s="30" t="s">
        <v>207</v>
      </c>
      <c r="C150" s="31" t="s">
        <v>208</v>
      </c>
      <c r="D150" s="33" t="s">
        <v>209</v>
      </c>
      <c r="E150" s="32" t="s">
        <v>210</v>
      </c>
      <c r="F150" s="34">
        <v>170</v>
      </c>
      <c r="G150" s="15" t="e">
        <f>#REF!/118*100</f>
        <v>#REF!</v>
      </c>
      <c r="H150" s="15" t="e">
        <f t="shared" si="34"/>
        <v>#REF!</v>
      </c>
      <c r="I150" s="15" t="e">
        <f t="shared" si="35"/>
        <v>#REF!</v>
      </c>
      <c r="J150" s="15" t="e">
        <f t="shared" si="36"/>
        <v>#REF!</v>
      </c>
      <c r="K150" s="16" t="e">
        <f>G150/#REF!</f>
        <v>#REF!</v>
      </c>
      <c r="L150" s="16" t="e">
        <f>G150/#REF!</f>
        <v>#REF!</v>
      </c>
    </row>
    <row r="151" spans="1:12" ht="44.25" customHeight="1">
      <c r="A151" s="35"/>
      <c r="B151" s="30" t="s">
        <v>211</v>
      </c>
      <c r="C151" s="31" t="s">
        <v>212</v>
      </c>
      <c r="D151" s="33" t="s">
        <v>213</v>
      </c>
      <c r="E151" s="32" t="s">
        <v>214</v>
      </c>
      <c r="F151" s="34">
        <v>170</v>
      </c>
      <c r="G151" s="15" t="e">
        <f>#REF!/118*100</f>
        <v>#REF!</v>
      </c>
      <c r="H151" s="15" t="e">
        <f t="shared" si="34"/>
        <v>#REF!</v>
      </c>
      <c r="I151" s="15" t="e">
        <f t="shared" si="35"/>
        <v>#REF!</v>
      </c>
      <c r="J151" s="15" t="e">
        <f t="shared" si="36"/>
        <v>#REF!</v>
      </c>
      <c r="K151" s="16" t="e">
        <f>G151/#REF!</f>
        <v>#REF!</v>
      </c>
      <c r="L151" s="16" t="e">
        <f>G151/#REF!</f>
        <v>#REF!</v>
      </c>
    </row>
    <row r="152" spans="1:12" ht="44.25" customHeight="1">
      <c r="A152" s="29"/>
      <c r="B152" s="30" t="s">
        <v>215</v>
      </c>
      <c r="C152" s="48" t="s">
        <v>265</v>
      </c>
      <c r="D152" s="32" t="s">
        <v>216</v>
      </c>
      <c r="E152" s="32" t="s">
        <v>217</v>
      </c>
      <c r="F152" s="34">
        <v>190</v>
      </c>
      <c r="G152" s="15" t="e">
        <f>#REF!/118*100</f>
        <v>#REF!</v>
      </c>
      <c r="H152" s="15" t="e">
        <f aca="true" t="shared" si="37" ref="H152:H166">G152*0.95</f>
        <v>#REF!</v>
      </c>
      <c r="I152" s="15" t="e">
        <f aca="true" t="shared" si="38" ref="I152:I166">H152/$I$4</f>
        <v>#REF!</v>
      </c>
      <c r="J152" s="15" t="e">
        <f aca="true" t="shared" si="39" ref="J152:J166">I152*1.4</f>
        <v>#REF!</v>
      </c>
      <c r="K152" s="16" t="e">
        <f>G152/#REF!</f>
        <v>#REF!</v>
      </c>
      <c r="L152" s="16" t="e">
        <f>G152/#REF!</f>
        <v>#REF!</v>
      </c>
    </row>
    <row r="153" spans="1:12" ht="39.75" customHeight="1">
      <c r="A153" s="35"/>
      <c r="B153" s="30" t="s">
        <v>218</v>
      </c>
      <c r="C153" s="48"/>
      <c r="D153" s="32" t="s">
        <v>219</v>
      </c>
      <c r="E153" s="43" t="s">
        <v>266</v>
      </c>
      <c r="F153" s="34">
        <v>150</v>
      </c>
      <c r="G153" s="15" t="e">
        <f>#REF!/118*100</f>
        <v>#REF!</v>
      </c>
      <c r="H153" s="15" t="e">
        <f t="shared" si="37"/>
        <v>#REF!</v>
      </c>
      <c r="I153" s="15" t="e">
        <f t="shared" si="38"/>
        <v>#REF!</v>
      </c>
      <c r="J153" s="15" t="e">
        <f t="shared" si="39"/>
        <v>#REF!</v>
      </c>
      <c r="K153" s="16" t="e">
        <f>G153/#REF!</f>
        <v>#REF!</v>
      </c>
      <c r="L153" s="16" t="e">
        <f>G153/#REF!</f>
        <v>#REF!</v>
      </c>
    </row>
    <row r="154" spans="1:12" ht="27" customHeight="1">
      <c r="A154" s="46"/>
      <c r="B154" s="47" t="s">
        <v>220</v>
      </c>
      <c r="C154" s="48" t="s">
        <v>221</v>
      </c>
      <c r="D154" s="32" t="s">
        <v>222</v>
      </c>
      <c r="E154" s="32" t="s">
        <v>223</v>
      </c>
      <c r="F154" s="34">
        <v>60</v>
      </c>
      <c r="G154" s="15" t="e">
        <f>#REF!/118*100</f>
        <v>#REF!</v>
      </c>
      <c r="H154" s="15" t="e">
        <f t="shared" si="37"/>
        <v>#REF!</v>
      </c>
      <c r="I154" s="15" t="e">
        <f t="shared" si="38"/>
        <v>#REF!</v>
      </c>
      <c r="J154" s="15" t="e">
        <f t="shared" si="39"/>
        <v>#REF!</v>
      </c>
      <c r="K154" s="16" t="e">
        <f>G154/#REF!</f>
        <v>#REF!</v>
      </c>
      <c r="L154" s="16" t="e">
        <f>G154/#REF!</f>
        <v>#REF!</v>
      </c>
    </row>
    <row r="155" spans="1:12" ht="31.5" customHeight="1">
      <c r="A155" s="46"/>
      <c r="B155" s="47"/>
      <c r="C155" s="48"/>
      <c r="D155" s="32" t="s">
        <v>224</v>
      </c>
      <c r="E155" s="32" t="s">
        <v>225</v>
      </c>
      <c r="F155" s="34">
        <v>120</v>
      </c>
      <c r="G155" s="15" t="e">
        <f>#REF!/118*100</f>
        <v>#REF!</v>
      </c>
      <c r="H155" s="15" t="e">
        <f t="shared" si="37"/>
        <v>#REF!</v>
      </c>
      <c r="I155" s="15" t="e">
        <f t="shared" si="38"/>
        <v>#REF!</v>
      </c>
      <c r="J155" s="15" t="e">
        <f t="shared" si="39"/>
        <v>#REF!</v>
      </c>
      <c r="K155" s="16" t="e">
        <f>G155/#REF!</f>
        <v>#REF!</v>
      </c>
      <c r="L155" s="16" t="e">
        <f>G155/#REF!</f>
        <v>#REF!</v>
      </c>
    </row>
    <row r="156" spans="1:12" ht="42.75" customHeight="1">
      <c r="A156" s="35"/>
      <c r="B156" s="30" t="s">
        <v>226</v>
      </c>
      <c r="C156" s="31" t="s">
        <v>267</v>
      </c>
      <c r="D156" s="32" t="s">
        <v>268</v>
      </c>
      <c r="E156" s="32" t="s">
        <v>269</v>
      </c>
      <c r="F156" s="34">
        <v>29</v>
      </c>
      <c r="G156" s="15" t="e">
        <f>#REF!/118*100</f>
        <v>#REF!</v>
      </c>
      <c r="H156" s="15" t="e">
        <f t="shared" si="37"/>
        <v>#REF!</v>
      </c>
      <c r="I156" s="15" t="e">
        <f t="shared" si="38"/>
        <v>#REF!</v>
      </c>
      <c r="J156" s="15" t="e">
        <f t="shared" si="39"/>
        <v>#REF!</v>
      </c>
      <c r="K156" s="16" t="e">
        <f>G156/#REF!</f>
        <v>#REF!</v>
      </c>
      <c r="L156" s="16" t="e">
        <f>G156/#REF!</f>
        <v>#REF!</v>
      </c>
    </row>
    <row r="157" spans="1:12" ht="47.25" customHeight="1">
      <c r="A157" s="35"/>
      <c r="B157" s="30" t="s">
        <v>226</v>
      </c>
      <c r="C157" s="31" t="s">
        <v>227</v>
      </c>
      <c r="D157" s="32" t="s">
        <v>228</v>
      </c>
      <c r="E157" s="32" t="s">
        <v>229</v>
      </c>
      <c r="F157" s="34">
        <v>23</v>
      </c>
      <c r="G157" s="15" t="e">
        <f>#REF!/118*100</f>
        <v>#REF!</v>
      </c>
      <c r="H157" s="15" t="e">
        <f t="shared" si="37"/>
        <v>#REF!</v>
      </c>
      <c r="I157" s="15" t="e">
        <f t="shared" si="38"/>
        <v>#REF!</v>
      </c>
      <c r="J157" s="15" t="e">
        <f t="shared" si="39"/>
        <v>#REF!</v>
      </c>
      <c r="K157" s="16" t="e">
        <f>G157/#REF!</f>
        <v>#REF!</v>
      </c>
      <c r="L157" s="16" t="e">
        <f>G157/#REF!</f>
        <v>#REF!</v>
      </c>
    </row>
    <row r="158" spans="1:12" ht="48.75" customHeight="1">
      <c r="A158" s="35"/>
      <c r="B158" s="30" t="s">
        <v>230</v>
      </c>
      <c r="C158" s="31" t="s">
        <v>231</v>
      </c>
      <c r="D158" s="32" t="s">
        <v>232</v>
      </c>
      <c r="E158" s="32" t="s">
        <v>233</v>
      </c>
      <c r="F158" s="34">
        <v>180</v>
      </c>
      <c r="G158" s="15" t="e">
        <f>#REF!/118*100</f>
        <v>#REF!</v>
      </c>
      <c r="H158" s="15" t="e">
        <f t="shared" si="37"/>
        <v>#REF!</v>
      </c>
      <c r="I158" s="15" t="e">
        <f t="shared" si="38"/>
        <v>#REF!</v>
      </c>
      <c r="J158" s="15" t="e">
        <f t="shared" si="39"/>
        <v>#REF!</v>
      </c>
      <c r="K158" s="16" t="e">
        <f>G158/#REF!</f>
        <v>#REF!</v>
      </c>
      <c r="L158" s="16" t="e">
        <f>G158/#REF!</f>
        <v>#REF!</v>
      </c>
    </row>
    <row r="159" spans="1:12" ht="50.25" customHeight="1">
      <c r="A159" s="35"/>
      <c r="B159" s="30" t="s">
        <v>234</v>
      </c>
      <c r="C159" s="48" t="s">
        <v>270</v>
      </c>
      <c r="D159" s="32" t="s">
        <v>235</v>
      </c>
      <c r="E159" s="32" t="s">
        <v>236</v>
      </c>
      <c r="F159" s="34">
        <v>280</v>
      </c>
      <c r="G159" s="15" t="e">
        <f>#REF!/118*100</f>
        <v>#REF!</v>
      </c>
      <c r="H159" s="15" t="e">
        <f t="shared" si="37"/>
        <v>#REF!</v>
      </c>
      <c r="I159" s="15" t="e">
        <f t="shared" si="38"/>
        <v>#REF!</v>
      </c>
      <c r="J159" s="15" t="e">
        <f t="shared" si="39"/>
        <v>#REF!</v>
      </c>
      <c r="K159" s="16" t="e">
        <f>G159/#REF!</f>
        <v>#REF!</v>
      </c>
      <c r="L159" s="16" t="e">
        <f>G159/#REF!</f>
        <v>#REF!</v>
      </c>
    </row>
    <row r="160" spans="1:12" ht="45" customHeight="1">
      <c r="A160" s="35"/>
      <c r="B160" s="30" t="s">
        <v>237</v>
      </c>
      <c r="C160" s="48"/>
      <c r="D160" s="32" t="s">
        <v>238</v>
      </c>
      <c r="E160" s="32" t="s">
        <v>239</v>
      </c>
      <c r="F160" s="34">
        <v>45</v>
      </c>
      <c r="G160" s="15" t="e">
        <f>#REF!/118*100</f>
        <v>#REF!</v>
      </c>
      <c r="H160" s="15" t="e">
        <f t="shared" si="37"/>
        <v>#REF!</v>
      </c>
      <c r="I160" s="15" t="e">
        <f t="shared" si="38"/>
        <v>#REF!</v>
      </c>
      <c r="J160" s="15" t="e">
        <f t="shared" si="39"/>
        <v>#REF!</v>
      </c>
      <c r="K160" s="16" t="e">
        <f>G160/#REF!</f>
        <v>#REF!</v>
      </c>
      <c r="L160" s="16" t="e">
        <f>G160/#REF!</f>
        <v>#REF!</v>
      </c>
    </row>
    <row r="161" spans="1:12" ht="45" customHeight="1">
      <c r="A161" s="35"/>
      <c r="B161" s="30" t="s">
        <v>240</v>
      </c>
      <c r="C161" s="31" t="s">
        <v>241</v>
      </c>
      <c r="D161" s="32" t="s">
        <v>242</v>
      </c>
      <c r="E161" s="32" t="s">
        <v>243</v>
      </c>
      <c r="F161" s="34">
        <v>780</v>
      </c>
      <c r="G161" s="15" t="e">
        <f>#REF!/118*100</f>
        <v>#REF!</v>
      </c>
      <c r="H161" s="15" t="e">
        <f>G161*0.95</f>
        <v>#REF!</v>
      </c>
      <c r="I161" s="15" t="e">
        <f>H161/$I$4</f>
        <v>#REF!</v>
      </c>
      <c r="J161" s="15" t="e">
        <f>I161*1.4</f>
        <v>#REF!</v>
      </c>
      <c r="K161" s="16" t="e">
        <f>G161/#REF!</f>
        <v>#REF!</v>
      </c>
      <c r="L161" s="16" t="e">
        <f>G161/#REF!</f>
        <v>#REF!</v>
      </c>
    </row>
    <row r="162" spans="1:12" ht="30.75" customHeight="1">
      <c r="A162" s="35"/>
      <c r="B162" s="30" t="s">
        <v>244</v>
      </c>
      <c r="C162" s="31" t="s">
        <v>245</v>
      </c>
      <c r="D162" s="32" t="s">
        <v>246</v>
      </c>
      <c r="E162" s="32" t="s">
        <v>243</v>
      </c>
      <c r="F162" s="34">
        <v>1250</v>
      </c>
      <c r="G162" s="15" t="e">
        <f>#REF!/118*100</f>
        <v>#REF!</v>
      </c>
      <c r="H162" s="15" t="e">
        <f>G162*0.95</f>
        <v>#REF!</v>
      </c>
      <c r="I162" s="15" t="e">
        <f>H162/$I$4</f>
        <v>#REF!</v>
      </c>
      <c r="J162" s="15" t="e">
        <f>I162*1.4</f>
        <v>#REF!</v>
      </c>
      <c r="K162" s="16" t="e">
        <f>G162/#REF!</f>
        <v>#REF!</v>
      </c>
      <c r="L162" s="16" t="e">
        <f>G162/#REF!</f>
        <v>#REF!</v>
      </c>
    </row>
    <row r="163" spans="1:15" ht="48.75" customHeight="1">
      <c r="A163" s="35"/>
      <c r="B163" s="30" t="s">
        <v>247</v>
      </c>
      <c r="C163" s="31" t="s">
        <v>248</v>
      </c>
      <c r="D163" s="32" t="s">
        <v>249</v>
      </c>
      <c r="E163" s="32" t="s">
        <v>243</v>
      </c>
      <c r="F163" s="34">
        <v>1250</v>
      </c>
      <c r="G163" s="15" t="e">
        <f>#REF!/118*100</f>
        <v>#REF!</v>
      </c>
      <c r="H163" s="15" t="e">
        <f>G163*0.95</f>
        <v>#REF!</v>
      </c>
      <c r="I163" s="15" t="e">
        <f>H163/$I$4</f>
        <v>#REF!</v>
      </c>
      <c r="J163" s="15" t="e">
        <f>I163*1.4</f>
        <v>#REF!</v>
      </c>
      <c r="K163" s="16" t="e">
        <f>G163/#REF!</f>
        <v>#REF!</v>
      </c>
      <c r="L163" s="16" t="e">
        <f>G163/#REF!</f>
        <v>#REF!</v>
      </c>
      <c r="O163" s="22"/>
    </row>
    <row r="164" spans="1:12" ht="51.75" customHeight="1">
      <c r="A164" s="35"/>
      <c r="B164" s="30" t="s">
        <v>250</v>
      </c>
      <c r="C164" s="31" t="s">
        <v>251</v>
      </c>
      <c r="D164" s="32" t="s">
        <v>252</v>
      </c>
      <c r="E164" s="32" t="s">
        <v>253</v>
      </c>
      <c r="F164" s="34">
        <v>2150</v>
      </c>
      <c r="G164" s="15" t="e">
        <f>#REF!/118*100</f>
        <v>#REF!</v>
      </c>
      <c r="H164" s="15" t="e">
        <f>G164*0.95</f>
        <v>#REF!</v>
      </c>
      <c r="I164" s="15" t="e">
        <f>H164/$I$4</f>
        <v>#REF!</v>
      </c>
      <c r="J164" s="15" t="e">
        <f>I164*1.4</f>
        <v>#REF!</v>
      </c>
      <c r="K164" s="16" t="e">
        <f>G164/#REF!</f>
        <v>#REF!</v>
      </c>
      <c r="L164" s="16" t="e">
        <f>G164/#REF!</f>
        <v>#REF!</v>
      </c>
    </row>
    <row r="165" spans="1:12" ht="51" customHeight="1">
      <c r="A165" s="35"/>
      <c r="B165" s="30" t="s">
        <v>254</v>
      </c>
      <c r="C165" s="31" t="s">
        <v>255</v>
      </c>
      <c r="D165" s="32" t="s">
        <v>256</v>
      </c>
      <c r="E165" s="32" t="s">
        <v>253</v>
      </c>
      <c r="F165" s="34">
        <v>1250</v>
      </c>
      <c r="G165" s="15" t="e">
        <f>#REF!/118*100</f>
        <v>#REF!</v>
      </c>
      <c r="H165" s="15" t="e">
        <f t="shared" si="37"/>
        <v>#REF!</v>
      </c>
      <c r="I165" s="15" t="e">
        <f t="shared" si="38"/>
        <v>#REF!</v>
      </c>
      <c r="J165" s="15" t="e">
        <f t="shared" si="39"/>
        <v>#REF!</v>
      </c>
      <c r="K165" s="16" t="e">
        <f>G165/#REF!</f>
        <v>#REF!</v>
      </c>
      <c r="L165" s="16" t="e">
        <f>G165/#REF!</f>
        <v>#REF!</v>
      </c>
    </row>
    <row r="166" spans="1:12" ht="38.25" customHeight="1">
      <c r="A166" s="35"/>
      <c r="B166" s="30" t="s">
        <v>257</v>
      </c>
      <c r="C166" s="31" t="s">
        <v>258</v>
      </c>
      <c r="D166" s="32" t="s">
        <v>259</v>
      </c>
      <c r="E166" s="32" t="s">
        <v>253</v>
      </c>
      <c r="F166" s="34">
        <v>1100</v>
      </c>
      <c r="G166" s="15" t="e">
        <f>#REF!/118*100</f>
        <v>#REF!</v>
      </c>
      <c r="H166" s="15" t="e">
        <f t="shared" si="37"/>
        <v>#REF!</v>
      </c>
      <c r="I166" s="15" t="e">
        <f t="shared" si="38"/>
        <v>#REF!</v>
      </c>
      <c r="J166" s="15" t="e">
        <f t="shared" si="39"/>
        <v>#REF!</v>
      </c>
      <c r="K166" s="16" t="e">
        <f>G166/#REF!</f>
        <v>#REF!</v>
      </c>
      <c r="L166" s="16" t="e">
        <f>G166/#REF!</f>
        <v>#REF!</v>
      </c>
    </row>
  </sheetData>
  <sheetProtection selectLockedCells="1" selectUnlockedCells="1"/>
  <mergeCells count="121">
    <mergeCell ref="A2:F2"/>
    <mergeCell ref="G3:L3"/>
    <mergeCell ref="A6:E6"/>
    <mergeCell ref="A8:A11"/>
    <mergeCell ref="B8:B11"/>
    <mergeCell ref="C8:C11"/>
    <mergeCell ref="A12:A13"/>
    <mergeCell ref="B12:B13"/>
    <mergeCell ref="C12:C13"/>
    <mergeCell ref="A14:E14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4:A35"/>
    <mergeCell ref="B34:B35"/>
    <mergeCell ref="C34:C35"/>
    <mergeCell ref="A36:E36"/>
    <mergeCell ref="A40:E40"/>
    <mergeCell ref="B41:B42"/>
    <mergeCell ref="C41:C43"/>
    <mergeCell ref="A45:A46"/>
    <mergeCell ref="B45:B46"/>
    <mergeCell ref="C45:C46"/>
    <mergeCell ref="A47:A48"/>
    <mergeCell ref="B47:B48"/>
    <mergeCell ref="C47:C48"/>
    <mergeCell ref="B50:B51"/>
    <mergeCell ref="C50:C51"/>
    <mergeCell ref="A52:E52"/>
    <mergeCell ref="B53:B56"/>
    <mergeCell ref="C53:C56"/>
    <mergeCell ref="A54:A56"/>
    <mergeCell ref="A57:A58"/>
    <mergeCell ref="B57:B58"/>
    <mergeCell ref="C57:C58"/>
    <mergeCell ref="A59:E59"/>
    <mergeCell ref="B60:B61"/>
    <mergeCell ref="C60:C61"/>
    <mergeCell ref="A62:A63"/>
    <mergeCell ref="B62:B63"/>
    <mergeCell ref="C62:C63"/>
    <mergeCell ref="A64:E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E71"/>
    <mergeCell ref="B73:B75"/>
    <mergeCell ref="A74:A75"/>
    <mergeCell ref="C74:C75"/>
    <mergeCell ref="A76:A77"/>
    <mergeCell ref="B76:B77"/>
    <mergeCell ref="C76:C77"/>
    <mergeCell ref="A78:E78"/>
    <mergeCell ref="A79:A82"/>
    <mergeCell ref="B79:B82"/>
    <mergeCell ref="C79:C82"/>
    <mergeCell ref="B83:B86"/>
    <mergeCell ref="C83:C86"/>
    <mergeCell ref="A85:A86"/>
    <mergeCell ref="A88:E88"/>
    <mergeCell ref="B89:B92"/>
    <mergeCell ref="C89:C92"/>
    <mergeCell ref="A91:A92"/>
    <mergeCell ref="A93:E93"/>
    <mergeCell ref="B94:B97"/>
    <mergeCell ref="C94:C95"/>
    <mergeCell ref="A96:A97"/>
    <mergeCell ref="C96:C97"/>
    <mergeCell ref="B98:B100"/>
    <mergeCell ref="C98:C99"/>
    <mergeCell ref="A101:E101"/>
    <mergeCell ref="A102:A103"/>
    <mergeCell ref="B102:B103"/>
    <mergeCell ref="C102:C103"/>
    <mergeCell ref="A104:E104"/>
    <mergeCell ref="A106:E106"/>
    <mergeCell ref="B107:B109"/>
    <mergeCell ref="C107:C109"/>
    <mergeCell ref="A110:E110"/>
    <mergeCell ref="A111:A112"/>
    <mergeCell ref="B111:B112"/>
    <mergeCell ref="C111:C112"/>
    <mergeCell ref="B132:B133"/>
    <mergeCell ref="C132:C133"/>
    <mergeCell ref="A113:A114"/>
    <mergeCell ref="B113:B114"/>
    <mergeCell ref="C113:C114"/>
    <mergeCell ref="B115:B116"/>
    <mergeCell ref="C115:C116"/>
    <mergeCell ref="A117:E117"/>
    <mergeCell ref="A134:A135"/>
    <mergeCell ref="B134:B135"/>
    <mergeCell ref="C134:C135"/>
    <mergeCell ref="A136:E136"/>
    <mergeCell ref="A126:E126"/>
    <mergeCell ref="A129:E129"/>
    <mergeCell ref="A130:A131"/>
    <mergeCell ref="B130:B131"/>
    <mergeCell ref="C130:C131"/>
    <mergeCell ref="A132:A133"/>
    <mergeCell ref="A154:A155"/>
    <mergeCell ref="B154:B155"/>
    <mergeCell ref="C154:C155"/>
    <mergeCell ref="C159:C160"/>
    <mergeCell ref="A143:E143"/>
    <mergeCell ref="C152:C153"/>
  </mergeCells>
  <printOptions/>
  <pageMargins left="0.3937007874015748" right="0.3937007874015748" top="0.35433070866141736" bottom="0.3937007874015748" header="0.5118110236220472" footer="0.5118110236220472"/>
  <pageSetup fitToHeight="0"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2013-02-07T13:44:54Z</cp:lastPrinted>
  <dcterms:created xsi:type="dcterms:W3CDTF">2013-04-15T07:00:48Z</dcterms:created>
  <dcterms:modified xsi:type="dcterms:W3CDTF">2013-04-15T07:00:49Z</dcterms:modified>
  <cp:category/>
  <cp:version/>
  <cp:contentType/>
  <cp:contentStatus/>
</cp:coreProperties>
</file>